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omments4.xml" ContentType="application/vnd.openxmlformats-officedocument.spreadsheetml.comments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  <Override PartName="/xl/threadedComments/threadedComment2.xml" ContentType="application/vnd.ms-excel.threadedcomments+xml"/>
  <Override PartName="/xl/threadedComments/threadedComment3.xml" ContentType="application/vnd.ms-excel.threadedcomments+xml"/>
  <Override PartName="/xl/threadedComments/threadedComment4.xml" ContentType="application/vnd.ms-excel.threadedcomment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  <Override PartName="/xl/charts/colors5.xml" ContentType="application/vnd.ms-office.chartcolorstyle+xml"/>
  <Override PartName="/xl/charts/style5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5" yWindow="-105" windowWidth="19425" windowHeight="10425" activeTab="5"/>
  </bookViews>
  <sheets>
    <sheet name="Planification" sheetId="1" r:id="rId1"/>
    <sheet name="GRAPH" sheetId="2" r:id="rId2"/>
    <sheet name="GRAPH (2)" sheetId="3" r:id="rId3"/>
    <sheet name="GRAPH (3)" sheetId="4" r:id="rId4"/>
    <sheet name="GRAPH (4)" sheetId="5" r:id="rId5"/>
    <sheet name="GRAPH (5)" sheetId="6" r:id="rId6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6" i="6" l="1"/>
  <c r="D27" i="6"/>
  <c r="D28" i="6"/>
  <c r="D29" i="6"/>
  <c r="C26" i="6"/>
  <c r="C15" i="6"/>
  <c r="E15" i="6"/>
  <c r="D16" i="6"/>
  <c r="D17" i="6"/>
  <c r="D18" i="6"/>
  <c r="E9" i="6"/>
  <c r="D9" i="6" s="1"/>
  <c r="D10" i="6"/>
  <c r="E11" i="6"/>
  <c r="D11" i="6" s="1"/>
  <c r="E12" i="6"/>
  <c r="D12" i="6" s="1"/>
  <c r="A35" i="6"/>
  <c r="A29" i="6"/>
  <c r="A18" i="6"/>
  <c r="E31" i="6"/>
  <c r="D31" i="6" s="1"/>
  <c r="D30" i="6"/>
  <c r="E25" i="6"/>
  <c r="D25" i="6" s="1"/>
  <c r="E24" i="6"/>
  <c r="D24" i="6" s="1"/>
  <c r="D23" i="6"/>
  <c r="D22" i="6"/>
  <c r="E21" i="6"/>
  <c r="D21" i="6" s="1"/>
  <c r="E20" i="6"/>
  <c r="D20" i="6" s="1"/>
  <c r="E19" i="6"/>
  <c r="D19" i="6" s="1"/>
  <c r="E14" i="6"/>
  <c r="D14" i="6" s="1"/>
  <c r="E13" i="6"/>
  <c r="D13" i="6" s="1"/>
  <c r="A8" i="6"/>
  <c r="D15" i="6" l="1"/>
  <c r="B8" i="6"/>
  <c r="B8" i="5"/>
  <c r="A8" i="5"/>
  <c r="D30" i="5"/>
  <c r="D31" i="5"/>
  <c r="D32" i="5"/>
  <c r="D33" i="5"/>
  <c r="E33" i="5"/>
  <c r="E30" i="5"/>
  <c r="E31" i="5"/>
  <c r="E32" i="5"/>
  <c r="E29" i="5"/>
  <c r="D29" i="5" s="1"/>
  <c r="E28" i="5" l="1"/>
  <c r="E23" i="5"/>
  <c r="D23" i="5" s="1"/>
  <c r="E18" i="5"/>
  <c r="D18" i="5" s="1"/>
  <c r="E13" i="5"/>
  <c r="D28" i="5"/>
  <c r="E27" i="5"/>
  <c r="D27" i="5" s="1"/>
  <c r="E26" i="5"/>
  <c r="D26" i="5" s="1"/>
  <c r="E25" i="5"/>
  <c r="D25" i="5"/>
  <c r="E24" i="5"/>
  <c r="D24" i="5" s="1"/>
  <c r="E22" i="5"/>
  <c r="D22" i="5" s="1"/>
  <c r="E21" i="5"/>
  <c r="D21" i="5"/>
  <c r="E20" i="5"/>
  <c r="D20" i="5" s="1"/>
  <c r="E19" i="5"/>
  <c r="D19" i="5"/>
  <c r="E17" i="5"/>
  <c r="D17" i="5"/>
  <c r="E16" i="5"/>
  <c r="D16" i="5" s="1"/>
  <c r="E15" i="5"/>
  <c r="D15" i="5" s="1"/>
  <c r="E14" i="5"/>
  <c r="D14" i="5" s="1"/>
  <c r="D13" i="5"/>
  <c r="E12" i="5"/>
  <c r="D12" i="5" s="1"/>
  <c r="E11" i="5"/>
  <c r="D11" i="5"/>
  <c r="E10" i="5"/>
  <c r="D10" i="5" s="1"/>
  <c r="E9" i="5"/>
  <c r="D9" i="5" s="1"/>
  <c r="D28" i="4"/>
  <c r="C28" i="4"/>
  <c r="D27" i="4"/>
  <c r="C27" i="4"/>
  <c r="D26" i="4"/>
  <c r="C26" i="4"/>
  <c r="D25" i="4"/>
  <c r="C25" i="4"/>
  <c r="D24" i="4"/>
  <c r="C24" i="4"/>
  <c r="D23" i="4"/>
  <c r="C23" i="4"/>
  <c r="D22" i="4"/>
  <c r="C22" i="4"/>
  <c r="D21" i="4"/>
  <c r="C21" i="4"/>
  <c r="D20" i="4"/>
  <c r="C20" i="4"/>
  <c r="D19" i="4"/>
  <c r="C19" i="4"/>
  <c r="D18" i="4"/>
  <c r="C18" i="4"/>
  <c r="D17" i="4"/>
  <c r="C17" i="4"/>
  <c r="D16" i="4"/>
  <c r="C16" i="4"/>
  <c r="D15" i="4"/>
  <c r="C15" i="4"/>
  <c r="D14" i="4"/>
  <c r="C14" i="4"/>
  <c r="D13" i="4"/>
  <c r="C13" i="4"/>
  <c r="D12" i="4"/>
  <c r="C12" i="4"/>
  <c r="D11" i="4"/>
  <c r="C11" i="4"/>
  <c r="D10" i="4"/>
  <c r="C10" i="4"/>
  <c r="D9" i="4"/>
  <c r="C9" i="4"/>
  <c r="I5" i="4"/>
  <c r="G5" i="4"/>
  <c r="E5" i="4"/>
  <c r="C5" i="4"/>
  <c r="I4" i="4"/>
  <c r="G4" i="4"/>
  <c r="E4" i="4"/>
  <c r="C4" i="4"/>
  <c r="I3" i="4"/>
  <c r="G3" i="4"/>
  <c r="E3" i="4"/>
  <c r="C3" i="4"/>
  <c r="I2" i="4"/>
  <c r="G2" i="4"/>
  <c r="E2" i="4"/>
  <c r="C2" i="4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D28" i="3"/>
  <c r="D23" i="3"/>
  <c r="D18" i="3"/>
  <c r="D15" i="3"/>
  <c r="D16" i="3"/>
  <c r="D17" i="3"/>
  <c r="D19" i="3"/>
  <c r="D20" i="3"/>
  <c r="D21" i="3"/>
  <c r="D22" i="3"/>
  <c r="D24" i="3"/>
  <c r="D25" i="3"/>
  <c r="D26" i="3"/>
  <c r="D27" i="3"/>
  <c r="D14" i="3"/>
  <c r="C14" i="3"/>
  <c r="C10" i="3"/>
  <c r="C11" i="3"/>
  <c r="C12" i="3"/>
  <c r="C13" i="3"/>
  <c r="C9" i="3"/>
  <c r="D13" i="3"/>
  <c r="D10" i="3"/>
  <c r="D11" i="3"/>
  <c r="D12" i="3"/>
  <c r="D9" i="3"/>
  <c r="I5" i="3"/>
  <c r="G5" i="3"/>
  <c r="E5" i="3"/>
  <c r="C5" i="3"/>
  <c r="I4" i="3"/>
  <c r="G4" i="3"/>
  <c r="E4" i="3"/>
  <c r="C4" i="3"/>
  <c r="I3" i="3"/>
  <c r="G3" i="3"/>
  <c r="E3" i="3"/>
  <c r="C3" i="3"/>
  <c r="I2" i="3"/>
  <c r="G2" i="3"/>
  <c r="E2" i="3"/>
  <c r="C2" i="3"/>
  <c r="C3" i="2"/>
  <c r="C4" i="2"/>
  <c r="C5" i="2"/>
  <c r="C2" i="2"/>
  <c r="I3" i="2"/>
  <c r="I4" i="2"/>
  <c r="I5" i="2"/>
  <c r="I2" i="2"/>
  <c r="G3" i="2"/>
  <c r="G4" i="2"/>
  <c r="G5" i="2"/>
  <c r="G2" i="2"/>
  <c r="E3" i="2"/>
  <c r="E4" i="2"/>
  <c r="E5" i="2"/>
  <c r="E2" i="2"/>
</calcChain>
</file>

<file path=xl/comments1.xml><?xml version="1.0" encoding="utf-8"?>
<comments xmlns="http://schemas.openxmlformats.org/spreadsheetml/2006/main">
  <authors>
    <author>tc={484AC2A1-3594-4C21-816D-EDD7DEAA46BD}</author>
  </authors>
  <commentList>
    <comment ref="D1" authorId="0">
      <text>
        <r>
          <rPr>
            <sz val="11"/>
            <color theme="1"/>
            <rFont val="Calibri"/>
            <family val="2"/>
            <scheme val="minor"/>
          </rPr>
          <t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étude avant projet</t>
        </r>
      </text>
    </comment>
  </commentList>
</comments>
</file>

<file path=xl/comments2.xml><?xml version="1.0" encoding="utf-8"?>
<comments xmlns="http://schemas.openxmlformats.org/spreadsheetml/2006/main">
  <authors>
    <author>tc={59316CA7-6032-49A2-B1AE-3F1E6136F467}</author>
  </authors>
  <commentList>
    <comment ref="F1" authorId="0">
      <text>
        <r>
          <rPr>
            <sz val="11"/>
            <color theme="1"/>
            <rFont val="Calibri"/>
            <family val="2"/>
            <scheme val="minor"/>
          </rPr>
          <t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étude avant projet</t>
        </r>
      </text>
    </comment>
  </commentList>
</comments>
</file>

<file path=xl/comments3.xml><?xml version="1.0" encoding="utf-8"?>
<comments xmlns="http://schemas.openxmlformats.org/spreadsheetml/2006/main">
  <authors>
    <author>tc={9C9405A7-7730-4690-AD9A-D9C5F2632890}</author>
    <author>tc={F7944B18-CC31-4FFE-B94A-EFDA3F61947A}</author>
    <author>tc={09C0DC63-BA11-43C7-8006-6BDC1A88A779}</author>
    <author>tc={3692F464-D43C-4294-8316-CC904A0AA639}</author>
  </authors>
  <commentList>
    <comment ref="A11" authorId="0">
      <text>
        <r>
          <rPr>
            <sz val="11"/>
            <color theme="1"/>
            <rFont val="Calibri"/>
            <family val="2"/>
            <scheme val="minor"/>
          </rPr>
          <t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étude avant projet</t>
        </r>
      </text>
    </comment>
    <comment ref="A16" authorId="1">
      <text>
        <r>
          <rPr>
            <sz val="11"/>
            <color theme="1"/>
            <rFont val="Calibri"/>
            <family val="2"/>
            <scheme val="minor"/>
          </rPr>
          <t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étude avant projet</t>
        </r>
      </text>
    </comment>
    <comment ref="A21" authorId="2">
      <text>
        <r>
          <rPr>
            <sz val="11"/>
            <color theme="1"/>
            <rFont val="Calibri"/>
            <family val="2"/>
            <scheme val="minor"/>
          </rPr>
          <t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étude avant projet</t>
        </r>
      </text>
    </comment>
    <comment ref="A26" authorId="3">
      <text>
        <r>
          <rPr>
            <sz val="11"/>
            <color theme="1"/>
            <rFont val="Calibri"/>
            <family val="2"/>
            <scheme val="minor"/>
          </rPr>
          <t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étude avant projet</t>
        </r>
      </text>
    </comment>
  </commentList>
</comments>
</file>

<file path=xl/comments4.xml><?xml version="1.0" encoding="utf-8"?>
<comments xmlns="http://schemas.openxmlformats.org/spreadsheetml/2006/main">
  <authors>
    <author>tc={D6C40A23-F35D-4214-B8B7-7D7CE4F4D2C2}</author>
    <author>tc={0A109B65-4475-4CE8-8ADE-9E1098A275A5}</author>
    <author>tc={87581BB3-E44C-4797-BED9-209C6F1BBFA4}</author>
    <author>tc={03005151-8B48-4A9E-A2C2-02050D52542F}</author>
  </authors>
  <commentList>
    <comment ref="A11" authorId="0">
      <text>
        <r>
          <rPr>
            <sz val="11"/>
            <color theme="1"/>
            <rFont val="Calibri"/>
            <family val="2"/>
            <scheme val="minor"/>
          </rPr>
          <t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étude avant projet</t>
        </r>
      </text>
    </comment>
    <comment ref="A16" authorId="1">
      <text>
        <r>
          <rPr>
            <sz val="11"/>
            <color theme="1"/>
            <rFont val="Calibri"/>
            <family val="2"/>
            <scheme val="minor"/>
          </rPr>
          <t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étude avant projet</t>
        </r>
      </text>
    </comment>
    <comment ref="A21" authorId="2">
      <text>
        <r>
          <rPr>
            <sz val="11"/>
            <color theme="1"/>
            <rFont val="Calibri"/>
            <family val="2"/>
            <scheme val="minor"/>
          </rPr>
          <t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étude avant projet</t>
        </r>
      </text>
    </comment>
    <comment ref="A26" authorId="3">
      <text>
        <r>
          <rPr>
            <sz val="11"/>
            <color theme="1"/>
            <rFont val="Calibri"/>
            <family val="2"/>
            <scheme val="minor"/>
          </rPr>
          <t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étude avant projet</t>
        </r>
      </text>
    </comment>
  </commentList>
</comments>
</file>

<file path=xl/sharedStrings.xml><?xml version="1.0" encoding="utf-8"?>
<sst xmlns="http://schemas.openxmlformats.org/spreadsheetml/2006/main" count="206" uniqueCount="36">
  <si>
    <t>DSP</t>
  </si>
  <si>
    <t>MO</t>
  </si>
  <si>
    <t>AVP</t>
  </si>
  <si>
    <t>Travaux</t>
  </si>
  <si>
    <t>Mise en service</t>
  </si>
  <si>
    <t>Lanveur</t>
  </si>
  <si>
    <t>Plouay</t>
  </si>
  <si>
    <t>2020-2021</t>
  </si>
  <si>
    <t>Bubry</t>
  </si>
  <si>
    <t>Ploemeur</t>
  </si>
  <si>
    <t>Hennebont</t>
  </si>
  <si>
    <t>Riec</t>
  </si>
  <si>
    <t>Arzano</t>
  </si>
  <si>
    <t>Bodelio</t>
  </si>
  <si>
    <t>Inzinzac</t>
  </si>
  <si>
    <t>Port-Louis</t>
  </si>
  <si>
    <t>Bol d'air (Lanester)</t>
  </si>
  <si>
    <t>?</t>
  </si>
  <si>
    <t>Ploemeur II</t>
  </si>
  <si>
    <t>Queven</t>
  </si>
  <si>
    <t>Hennebont (KRH)</t>
  </si>
  <si>
    <t>Attente élection</t>
  </si>
  <si>
    <t>TEP</t>
  </si>
  <si>
    <t>Laetitia ?</t>
  </si>
  <si>
    <t>Intervalle</t>
  </si>
  <si>
    <t>début</t>
  </si>
  <si>
    <t>intervalle</t>
  </si>
  <si>
    <t>fin</t>
  </si>
  <si>
    <t>Travaux/Mise en service</t>
  </si>
  <si>
    <t>DSP/Moe</t>
  </si>
  <si>
    <t>MOe/AVP</t>
  </si>
  <si>
    <t>AVP/Travaux</t>
  </si>
  <si>
    <t>Moe</t>
  </si>
  <si>
    <t>Riec-sur-belon</t>
  </si>
  <si>
    <t>Consult. Pro</t>
  </si>
  <si>
    <t>Consul. Pro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</si>
</sst>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[$-40C]mmm\-yy;@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11"/>
      <color theme="5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theme="5" tint="-0.499984740745262"/>
      <name val="Calibri"/>
      <family val="2"/>
      <scheme val="minor"/>
    </font>
    <font>
      <sz val="11"/>
      <color theme="5" tint="-0.499984740745262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theme="1" tint="0.499984740745262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b/>
      <sz val="11"/>
      <color theme="5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Alignment="1">
      <alignment horizontal="center" vertical="center"/>
    </xf>
    <xf numFmtId="16" fontId="0" fillId="0" borderId="0" xfId="0" applyNumberFormat="1" applyAlignment="1">
      <alignment horizontal="center" vertical="center"/>
    </xf>
    <xf numFmtId="17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17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17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164" fontId="0" fillId="2" borderId="0" xfId="1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7" fontId="0" fillId="0" borderId="1" xfId="0" applyNumberFormat="1" applyBorder="1" applyAlignment="1">
      <alignment horizontal="center" vertical="center"/>
    </xf>
    <xf numFmtId="164" fontId="0" fillId="2" borderId="1" xfId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64" fontId="0" fillId="0" borderId="0" xfId="1" applyFont="1" applyFill="1" applyAlignment="1">
      <alignment horizontal="center" vertical="center"/>
    </xf>
    <xf numFmtId="17" fontId="0" fillId="0" borderId="0" xfId="0" applyNumberForma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" fontId="0" fillId="0" borderId="0" xfId="0" applyNumberFormat="1" applyBorder="1" applyAlignment="1">
      <alignment horizontal="center" vertical="center"/>
    </xf>
    <xf numFmtId="164" fontId="0" fillId="2" borderId="0" xfId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7" fillId="0" borderId="0" xfId="1" applyFont="1" applyAlignment="1">
      <alignment horizontal="center" vertical="center"/>
    </xf>
    <xf numFmtId="164" fontId="7" fillId="0" borderId="0" xfId="1" applyFont="1" applyAlignment="1">
      <alignment horizontal="left" vertical="center"/>
    </xf>
    <xf numFmtId="17" fontId="0" fillId="3" borderId="0" xfId="0" applyNumberFormat="1" applyFill="1" applyAlignment="1">
      <alignment horizontal="center" vertical="center"/>
    </xf>
    <xf numFmtId="0" fontId="3" fillId="0" borderId="2" xfId="0" applyFont="1" applyBorder="1" applyAlignment="1">
      <alignment horizontal="center" vertical="center" textRotation="45"/>
    </xf>
    <xf numFmtId="0" fontId="3" fillId="0" borderId="0" xfId="0" applyFont="1" applyAlignment="1">
      <alignment horizontal="center" vertical="center" textRotation="45"/>
    </xf>
    <xf numFmtId="0" fontId="16" fillId="0" borderId="0" xfId="0" applyFont="1" applyAlignment="1">
      <alignment horizontal="center" vertical="center" textRotation="45"/>
    </xf>
    <xf numFmtId="0" fontId="16" fillId="0" borderId="1" xfId="0" applyFont="1" applyBorder="1" applyAlignment="1">
      <alignment horizontal="center" vertical="center" textRotation="45"/>
    </xf>
    <xf numFmtId="0" fontId="16" fillId="0" borderId="2" xfId="0" applyFont="1" applyBorder="1" applyAlignment="1">
      <alignment horizontal="center" vertical="center" textRotation="45"/>
    </xf>
    <xf numFmtId="0" fontId="3" fillId="0" borderId="0" xfId="0" applyFont="1" applyBorder="1" applyAlignment="1">
      <alignment horizontal="center" vertical="center" textRotation="45"/>
    </xf>
    <xf numFmtId="0" fontId="3" fillId="0" borderId="1" xfId="0" applyFont="1" applyBorder="1" applyAlignment="1">
      <alignment horizontal="center" vertical="center" textRotation="45"/>
    </xf>
    <xf numFmtId="0" fontId="4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17/10/relationships/person" Target="persons/person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GRAPH!$B$1</c:f>
              <c:strCache>
                <c:ptCount val="1"/>
                <c:pt idx="0">
                  <c:v>DSP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f>GRAPH!$A$2:$A$5</c:f>
              <c:strCache>
                <c:ptCount val="4"/>
                <c:pt idx="0">
                  <c:v>Lanveur</c:v>
                </c:pt>
                <c:pt idx="1">
                  <c:v>Plouay</c:v>
                </c:pt>
                <c:pt idx="2">
                  <c:v>Bubry</c:v>
                </c:pt>
                <c:pt idx="3">
                  <c:v>Ploemeur</c:v>
                </c:pt>
              </c:strCache>
            </c:strRef>
          </c:cat>
          <c:val>
            <c:numRef>
              <c:f>GRAPH!$B$2:$B$5</c:f>
              <c:numCache>
                <c:formatCode>d\-mmm</c:formatCode>
                <c:ptCount val="4"/>
                <c:pt idx="0">
                  <c:v>43643</c:v>
                </c:pt>
                <c:pt idx="1">
                  <c:v>43753</c:v>
                </c:pt>
                <c:pt idx="2" formatCode="mmm\-yy">
                  <c:v>43647</c:v>
                </c:pt>
                <c:pt idx="3">
                  <c:v>43753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E21-45A1-8D55-9AD7E20CB7DD}"/>
            </c:ext>
          </c:extLst>
        </c:ser>
        <c:ser>
          <c:idx val="1"/>
          <c:order val="1"/>
          <c:tx>
            <c:strRef>
              <c:f>GRAPH!$C$1</c:f>
              <c:strCache>
                <c:ptCount val="1"/>
                <c:pt idx="0">
                  <c:v>Intervalle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GRAPH!$A$2:$A$5</c:f>
              <c:strCache>
                <c:ptCount val="4"/>
                <c:pt idx="0">
                  <c:v>Lanveur</c:v>
                </c:pt>
                <c:pt idx="1">
                  <c:v>Plouay</c:v>
                </c:pt>
                <c:pt idx="2">
                  <c:v>Bubry</c:v>
                </c:pt>
                <c:pt idx="3">
                  <c:v>Ploemeur</c:v>
                </c:pt>
              </c:strCache>
            </c:strRef>
          </c:cat>
          <c:val>
            <c:numRef>
              <c:f>GRAPH!$C$2:$C$5</c:f>
              <c:numCache>
                <c:formatCode>_-* #,##0.00_-;\-* #,##0.00_-;_-* "-"??_-;_-@_-</c:formatCode>
                <c:ptCount val="4"/>
                <c:pt idx="0">
                  <c:v>462</c:v>
                </c:pt>
                <c:pt idx="1">
                  <c:v>78</c:v>
                </c:pt>
                <c:pt idx="2">
                  <c:v>62</c:v>
                </c:pt>
                <c:pt idx="3">
                  <c:v>109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E21-45A1-8D55-9AD7E20CB7DD}"/>
            </c:ext>
          </c:extLst>
        </c:ser>
        <c:ser>
          <c:idx val="3"/>
          <c:order val="2"/>
          <c:tx>
            <c:strRef>
              <c:f>GRAPH!$E$1</c:f>
              <c:strCache>
                <c:ptCount val="1"/>
                <c:pt idx="0">
                  <c:v>Intervalle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GRAPH!$A$2:$A$5</c:f>
              <c:strCache>
                <c:ptCount val="4"/>
                <c:pt idx="0">
                  <c:v>Lanveur</c:v>
                </c:pt>
                <c:pt idx="1">
                  <c:v>Plouay</c:v>
                </c:pt>
                <c:pt idx="2">
                  <c:v>Bubry</c:v>
                </c:pt>
                <c:pt idx="3">
                  <c:v>Ploemeur</c:v>
                </c:pt>
              </c:strCache>
            </c:strRef>
          </c:cat>
          <c:val>
            <c:numRef>
              <c:f>GRAPH!$E$2:$E$5</c:f>
              <c:numCache>
                <c:formatCode>_-* #,##0.00_-;\-* #,##0.00_-;_-* "-"??_-;_-@_-</c:formatCode>
                <c:ptCount val="4"/>
                <c:pt idx="0">
                  <c:v>61</c:v>
                </c:pt>
                <c:pt idx="1">
                  <c:v>60</c:v>
                </c:pt>
                <c:pt idx="2">
                  <c:v>91</c:v>
                </c:pt>
                <c:pt idx="3">
                  <c:v>121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6E21-45A1-8D55-9AD7E20CB7DD}"/>
            </c:ext>
          </c:extLst>
        </c:ser>
        <c:ser>
          <c:idx val="5"/>
          <c:order val="3"/>
          <c:tx>
            <c:strRef>
              <c:f>GRAPH!$G$1</c:f>
              <c:strCache>
                <c:ptCount val="1"/>
                <c:pt idx="0">
                  <c:v>Intervalle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GRAPH!$A$2:$A$5</c:f>
              <c:strCache>
                <c:ptCount val="4"/>
                <c:pt idx="0">
                  <c:v>Lanveur</c:v>
                </c:pt>
                <c:pt idx="1">
                  <c:v>Plouay</c:v>
                </c:pt>
                <c:pt idx="2">
                  <c:v>Bubry</c:v>
                </c:pt>
                <c:pt idx="3">
                  <c:v>Ploemeur</c:v>
                </c:pt>
              </c:strCache>
            </c:strRef>
          </c:cat>
          <c:val>
            <c:numRef>
              <c:f>GRAPH!$G$2:$G$5</c:f>
              <c:numCache>
                <c:formatCode>_-* #,##0.00_-;\-* #,##0.00_-;_-* "-"??_-;_-@_-</c:formatCode>
                <c:ptCount val="4"/>
                <c:pt idx="0">
                  <c:v>31</c:v>
                </c:pt>
                <c:pt idx="1">
                  <c:v>92</c:v>
                </c:pt>
                <c:pt idx="2">
                  <c:v>122</c:v>
                </c:pt>
                <c:pt idx="3">
                  <c:v>214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6E21-45A1-8D55-9AD7E20CB7DD}"/>
            </c:ext>
          </c:extLst>
        </c:ser>
        <c:ser>
          <c:idx val="7"/>
          <c:order val="4"/>
          <c:tx>
            <c:strRef>
              <c:f>GRAPH!$I$1</c:f>
              <c:strCache>
                <c:ptCount val="1"/>
                <c:pt idx="0">
                  <c:v>Intervalle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GRAPH!$A$2:$A$5</c:f>
              <c:strCache>
                <c:ptCount val="4"/>
                <c:pt idx="0">
                  <c:v>Lanveur</c:v>
                </c:pt>
                <c:pt idx="1">
                  <c:v>Plouay</c:v>
                </c:pt>
                <c:pt idx="2">
                  <c:v>Bubry</c:v>
                </c:pt>
                <c:pt idx="3">
                  <c:v>Ploemeur</c:v>
                </c:pt>
              </c:strCache>
            </c:strRef>
          </c:cat>
          <c:val>
            <c:numRef>
              <c:f>GRAPH!$I$2:$I$5</c:f>
              <c:numCache>
                <c:formatCode>_-* #,##0.00_-;\-* #,##0.00_-;_-* "-"??_-;_-@_-</c:formatCode>
                <c:ptCount val="4"/>
                <c:pt idx="0">
                  <c:v>273</c:v>
                </c:pt>
                <c:pt idx="1">
                  <c:v>487</c:v>
                </c:pt>
                <c:pt idx="2">
                  <c:v>183</c:v>
                </c:pt>
                <c:pt idx="3">
                  <c:v>638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6E21-45A1-8D55-9AD7E20CB7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8336896"/>
        <c:axId val="285309696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GRAPH!$D$1</c15:sqref>
                        </c15:formulaRef>
                      </c:ext>
                    </c:extLst>
                    <c:strCache>
                      <c:ptCount val="1"/>
                      <c:pt idx="0">
                        <c:v>MO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GRAPH!$A$2:$A$5</c15:sqref>
                        </c15:formulaRef>
                      </c:ext>
                    </c:extLst>
                    <c:strCache>
                      <c:ptCount val="4"/>
                      <c:pt idx="0">
                        <c:v>Lanveur</c:v>
                      </c:pt>
                      <c:pt idx="1">
                        <c:v>Plouay</c:v>
                      </c:pt>
                      <c:pt idx="2">
                        <c:v>Bubry</c:v>
                      </c:pt>
                      <c:pt idx="3">
                        <c:v>Ploemeur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GRAPH!$D$2:$D$5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44105</c:v>
                      </c:pt>
                      <c:pt idx="1">
                        <c:v>43831</c:v>
                      </c:pt>
                      <c:pt idx="2">
                        <c:v>43709</c:v>
                      </c:pt>
                      <c:pt idx="3">
                        <c:v>43862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6E21-45A1-8D55-9AD7E20CB7DD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GRAPH!$F$1</c15:sqref>
                        </c15:formulaRef>
                      </c:ext>
                    </c:extLst>
                    <c:strCache>
                      <c:ptCount val="1"/>
                      <c:pt idx="0">
                        <c:v>AVP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GRAPH!$A$2:$A$5</c15:sqref>
                        </c15:formulaRef>
                      </c:ext>
                    </c:extLst>
                    <c:strCache>
                      <c:ptCount val="4"/>
                      <c:pt idx="0">
                        <c:v>Lanveur</c:v>
                      </c:pt>
                      <c:pt idx="1">
                        <c:v>Plouay</c:v>
                      </c:pt>
                      <c:pt idx="2">
                        <c:v>Bubry</c:v>
                      </c:pt>
                      <c:pt idx="3">
                        <c:v>Ploemeur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GRAPH!$F$2:$F$5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44166</c:v>
                      </c:pt>
                      <c:pt idx="1">
                        <c:v>43891</c:v>
                      </c:pt>
                      <c:pt idx="2">
                        <c:v>43800</c:v>
                      </c:pt>
                      <c:pt idx="3">
                        <c:v>43983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6E21-45A1-8D55-9AD7E20CB7DD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GRAPH!$H$1</c15:sqref>
                        </c15:formulaRef>
                      </c:ext>
                    </c:extLst>
                    <c:strCache>
                      <c:ptCount val="1"/>
                      <c:pt idx="0">
                        <c:v>Travaux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GRAPH!$A$2:$A$5</c15:sqref>
                        </c15:formulaRef>
                      </c:ext>
                    </c:extLst>
                    <c:strCache>
                      <c:ptCount val="4"/>
                      <c:pt idx="0">
                        <c:v>Lanveur</c:v>
                      </c:pt>
                      <c:pt idx="1">
                        <c:v>Plouay</c:v>
                      </c:pt>
                      <c:pt idx="2">
                        <c:v>Bubry</c:v>
                      </c:pt>
                      <c:pt idx="3">
                        <c:v>Ploemeur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GRAPH!$H$2:$H$5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44197</c:v>
                      </c:pt>
                      <c:pt idx="1">
                        <c:v>43983</c:v>
                      </c:pt>
                      <c:pt idx="2">
                        <c:v>43922</c:v>
                      </c:pt>
                      <c:pt idx="3">
                        <c:v>44197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6E21-45A1-8D55-9AD7E20CB7DD}"/>
                  </c:ext>
                </c:extLst>
              </c15:ser>
            </c15:filteredBarSeries>
            <c15:filteredBar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GRAPH!$J$1</c15:sqref>
                        </c15:formulaRef>
                      </c:ext>
                    </c:extLst>
                    <c:strCache>
                      <c:ptCount val="1"/>
                      <c:pt idx="0">
                        <c:v>Mise en service</c:v>
                      </c:pt>
                    </c:strCache>
                  </c:strRef>
                </c:tx>
                <c:spPr>
                  <a:solidFill>
                    <a:schemeClr val="accent3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GRAPH!$A$2:$A$5</c15:sqref>
                        </c15:formulaRef>
                      </c:ext>
                    </c:extLst>
                    <c:strCache>
                      <c:ptCount val="4"/>
                      <c:pt idx="0">
                        <c:v>Lanveur</c:v>
                      </c:pt>
                      <c:pt idx="1">
                        <c:v>Plouay</c:v>
                      </c:pt>
                      <c:pt idx="2">
                        <c:v>Bubry</c:v>
                      </c:pt>
                      <c:pt idx="3">
                        <c:v>Ploemeur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GRAPH!$J$2:$J$5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44470</c:v>
                      </c:pt>
                      <c:pt idx="1">
                        <c:v>44470</c:v>
                      </c:pt>
                      <c:pt idx="2">
                        <c:v>44105</c:v>
                      </c:pt>
                      <c:pt idx="3">
                        <c:v>44835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6E21-45A1-8D55-9AD7E20CB7DD}"/>
                  </c:ext>
                </c:extLst>
              </c15:ser>
            </c15:filteredBarSeries>
          </c:ext>
        </c:extLst>
      </c:barChart>
      <c:catAx>
        <c:axId val="16833689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85309696"/>
        <c:crosses val="autoZero"/>
        <c:auto val="1"/>
        <c:lblAlgn val="ctr"/>
        <c:lblOffset val="100"/>
        <c:noMultiLvlLbl val="0"/>
      </c:catAx>
      <c:valAx>
        <c:axId val="285309696"/>
        <c:scaling>
          <c:orientation val="minMax"/>
          <c:min val="462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18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8336896"/>
        <c:crosses val="autoZero"/>
        <c:crossBetween val="between"/>
        <c:majorUnit val="7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'GRAPH (2)'!$B$8</c:f>
              <c:strCache>
                <c:ptCount val="1"/>
                <c:pt idx="0">
                  <c:v>début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f>'GRAPH (2)'!$A$9:$A$13</c:f>
              <c:strCache>
                <c:ptCount val="5"/>
                <c:pt idx="0">
                  <c:v>DSP</c:v>
                </c:pt>
                <c:pt idx="1">
                  <c:v>MO</c:v>
                </c:pt>
                <c:pt idx="2">
                  <c:v>AVP</c:v>
                </c:pt>
                <c:pt idx="3">
                  <c:v>Travaux</c:v>
                </c:pt>
                <c:pt idx="4">
                  <c:v>Mise en service</c:v>
                </c:pt>
              </c:strCache>
            </c:strRef>
          </c:cat>
          <c:val>
            <c:numRef>
              <c:f>'GRAPH (2)'!$B$9:$B$13</c:f>
              <c:numCache>
                <c:formatCode>mmm\-yy</c:formatCode>
                <c:ptCount val="5"/>
                <c:pt idx="0" formatCode="[$-40C]mmm\-yy;@">
                  <c:v>43643</c:v>
                </c:pt>
                <c:pt idx="1">
                  <c:v>44105</c:v>
                </c:pt>
                <c:pt idx="2">
                  <c:v>44166</c:v>
                </c:pt>
                <c:pt idx="3">
                  <c:v>44197</c:v>
                </c:pt>
                <c:pt idx="4">
                  <c:v>44470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D79-4372-B10F-784E83BEDEA0}"/>
            </c:ext>
          </c:extLst>
        </c:ser>
        <c:ser>
          <c:idx val="1"/>
          <c:order val="1"/>
          <c:tx>
            <c:strRef>
              <c:f>'GRAPH (2)'!$C$8</c:f>
              <c:strCache>
                <c:ptCount val="1"/>
                <c:pt idx="0">
                  <c:v>intervalle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'GRAPH (2)'!$A$9:$A$13</c:f>
              <c:strCache>
                <c:ptCount val="5"/>
                <c:pt idx="0">
                  <c:v>DSP</c:v>
                </c:pt>
                <c:pt idx="1">
                  <c:v>MO</c:v>
                </c:pt>
                <c:pt idx="2">
                  <c:v>AVP</c:v>
                </c:pt>
                <c:pt idx="3">
                  <c:v>Travaux</c:v>
                </c:pt>
                <c:pt idx="4">
                  <c:v>Mise en service</c:v>
                </c:pt>
              </c:strCache>
            </c:strRef>
          </c:cat>
          <c:val>
            <c:numRef>
              <c:f>'GRAPH (2)'!$C$9:$C$13</c:f>
              <c:numCache>
                <c:formatCode>_-* #,##0.00_-;\-* #,##0.00_-;_-* "-"??_-;_-@_-</c:formatCode>
                <c:ptCount val="5"/>
                <c:pt idx="0">
                  <c:v>462</c:v>
                </c:pt>
                <c:pt idx="1">
                  <c:v>61</c:v>
                </c:pt>
                <c:pt idx="2">
                  <c:v>31</c:v>
                </c:pt>
                <c:pt idx="3">
                  <c:v>273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D79-4372-B10F-784E83BEDE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48461824"/>
        <c:axId val="168199296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'GRAPH (2)'!$D$8</c15:sqref>
                        </c15:formulaRef>
                      </c:ext>
                    </c:extLst>
                    <c:strCache>
                      <c:ptCount val="1"/>
                      <c:pt idx="0">
                        <c:v>fin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'GRAPH (2)'!$A$9:$A$13</c15:sqref>
                        </c15:formulaRef>
                      </c:ext>
                    </c:extLst>
                    <c:strCache>
                      <c:ptCount val="5"/>
                      <c:pt idx="0">
                        <c:v>DSP</c:v>
                      </c:pt>
                      <c:pt idx="1">
                        <c:v>MO</c:v>
                      </c:pt>
                      <c:pt idx="2">
                        <c:v>AVP</c:v>
                      </c:pt>
                      <c:pt idx="3">
                        <c:v>Travaux</c:v>
                      </c:pt>
                      <c:pt idx="4">
                        <c:v>Mise en service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'GRAPH (2)'!$D$9:$D$13</c15:sqref>
                        </c15:formulaRef>
                      </c:ext>
                    </c:extLst>
                    <c:numCache>
                      <c:formatCode>mmm\-yy</c:formatCode>
                      <c:ptCount val="5"/>
                      <c:pt idx="0">
                        <c:v>44105</c:v>
                      </c:pt>
                      <c:pt idx="1">
                        <c:v>44166</c:v>
                      </c:pt>
                      <c:pt idx="2">
                        <c:v>44197</c:v>
                      </c:pt>
                      <c:pt idx="3">
                        <c:v>44470</c:v>
                      </c:pt>
                      <c:pt idx="4">
                        <c:v>44470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8D79-4372-B10F-784E83BEDEA0}"/>
                  </c:ext>
                </c:extLst>
              </c15:ser>
            </c15:filteredBarSeries>
          </c:ext>
        </c:extLst>
      </c:barChart>
      <c:catAx>
        <c:axId val="24846182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8199296"/>
        <c:crosses val="autoZero"/>
        <c:auto val="1"/>
        <c:lblAlgn val="ctr"/>
        <c:lblOffset val="100"/>
        <c:noMultiLvlLbl val="0"/>
      </c:catAx>
      <c:valAx>
        <c:axId val="168199296"/>
        <c:scaling>
          <c:orientation val="minMax"/>
          <c:min val="43643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C]mmmm\-yy;@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18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48461824"/>
        <c:crosses val="autoZero"/>
        <c:crossBetween val="between"/>
        <c:majorUnit val="30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'GRAPH (3)'!$B$8</c:f>
              <c:strCache>
                <c:ptCount val="1"/>
                <c:pt idx="0">
                  <c:v>début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f>'GRAPH (3)'!$A$9:$A$28</c:f>
              <c:strCache>
                <c:ptCount val="20"/>
                <c:pt idx="0">
                  <c:v>DSP</c:v>
                </c:pt>
                <c:pt idx="1">
                  <c:v>MO</c:v>
                </c:pt>
                <c:pt idx="2">
                  <c:v>AVP</c:v>
                </c:pt>
                <c:pt idx="3">
                  <c:v>Travaux</c:v>
                </c:pt>
                <c:pt idx="4">
                  <c:v>Mise en service</c:v>
                </c:pt>
                <c:pt idx="5">
                  <c:v>DSP</c:v>
                </c:pt>
                <c:pt idx="6">
                  <c:v>MO</c:v>
                </c:pt>
                <c:pt idx="7">
                  <c:v>AVP</c:v>
                </c:pt>
                <c:pt idx="8">
                  <c:v>Travaux</c:v>
                </c:pt>
                <c:pt idx="9">
                  <c:v>Mise en service</c:v>
                </c:pt>
                <c:pt idx="10">
                  <c:v>DSP</c:v>
                </c:pt>
                <c:pt idx="11">
                  <c:v>MO</c:v>
                </c:pt>
                <c:pt idx="12">
                  <c:v>AVP</c:v>
                </c:pt>
                <c:pt idx="13">
                  <c:v>Travaux</c:v>
                </c:pt>
                <c:pt idx="14">
                  <c:v>Mise en service</c:v>
                </c:pt>
                <c:pt idx="15">
                  <c:v>DSP</c:v>
                </c:pt>
                <c:pt idx="16">
                  <c:v>MO</c:v>
                </c:pt>
                <c:pt idx="17">
                  <c:v>AVP</c:v>
                </c:pt>
                <c:pt idx="18">
                  <c:v>Travaux</c:v>
                </c:pt>
                <c:pt idx="19">
                  <c:v>Mise en service</c:v>
                </c:pt>
              </c:strCache>
            </c:strRef>
          </c:cat>
          <c:val>
            <c:numRef>
              <c:f>'GRAPH (3)'!$B$9:$B$28</c:f>
              <c:numCache>
                <c:formatCode>mmm\-yy</c:formatCode>
                <c:ptCount val="20"/>
                <c:pt idx="0" formatCode="[$-40C]mmm\-yy;@">
                  <c:v>43643</c:v>
                </c:pt>
                <c:pt idx="1">
                  <c:v>44105</c:v>
                </c:pt>
                <c:pt idx="2">
                  <c:v>44166</c:v>
                </c:pt>
                <c:pt idx="3">
                  <c:v>44197</c:v>
                </c:pt>
                <c:pt idx="4">
                  <c:v>44470</c:v>
                </c:pt>
                <c:pt idx="5" formatCode="d\-mmm">
                  <c:v>43753</c:v>
                </c:pt>
                <c:pt idx="6">
                  <c:v>43831</c:v>
                </c:pt>
                <c:pt idx="7">
                  <c:v>43891</c:v>
                </c:pt>
                <c:pt idx="8">
                  <c:v>43983</c:v>
                </c:pt>
                <c:pt idx="9">
                  <c:v>44470</c:v>
                </c:pt>
                <c:pt idx="10">
                  <c:v>43647</c:v>
                </c:pt>
                <c:pt idx="11">
                  <c:v>43709</c:v>
                </c:pt>
                <c:pt idx="12">
                  <c:v>43800</c:v>
                </c:pt>
                <c:pt idx="13">
                  <c:v>43922</c:v>
                </c:pt>
                <c:pt idx="14">
                  <c:v>44105</c:v>
                </c:pt>
                <c:pt idx="15" formatCode="d\-mmm">
                  <c:v>43753</c:v>
                </c:pt>
                <c:pt idx="16">
                  <c:v>43862</c:v>
                </c:pt>
                <c:pt idx="17">
                  <c:v>43983</c:v>
                </c:pt>
                <c:pt idx="18">
                  <c:v>44197</c:v>
                </c:pt>
                <c:pt idx="19">
                  <c:v>44835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7CC-4219-B02A-647C05FE50EE}"/>
            </c:ext>
          </c:extLst>
        </c:ser>
        <c:ser>
          <c:idx val="1"/>
          <c:order val="1"/>
          <c:tx>
            <c:strRef>
              <c:f>'GRAPH (3)'!$C$8</c:f>
              <c:strCache>
                <c:ptCount val="1"/>
                <c:pt idx="0">
                  <c:v>intervalle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D7CC-4219-B02A-647C05FE50EE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0-D7CC-4219-B02A-647C05FE50EE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D7CC-4219-B02A-647C05FE50EE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2-D7CC-4219-B02A-647C05FE50EE}"/>
              </c:ext>
            </c:extLst>
          </c:dPt>
          <c:dPt>
            <c:idx val="5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D7CC-4219-B02A-647C05FE50EE}"/>
              </c:ext>
            </c:extLst>
          </c:dPt>
          <c:dPt>
            <c:idx val="6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D7CC-4219-B02A-647C05FE50EE}"/>
              </c:ext>
            </c:extLst>
          </c:dPt>
          <c:dPt>
            <c:idx val="7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D7CC-4219-B02A-647C05FE50EE}"/>
              </c:ext>
            </c:extLst>
          </c:dPt>
          <c:dPt>
            <c:idx val="8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D7CC-4219-B02A-647C05FE50EE}"/>
              </c:ext>
            </c:extLst>
          </c:dPt>
          <c:dPt>
            <c:idx val="10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D7CC-4219-B02A-647C05FE50EE}"/>
              </c:ext>
            </c:extLst>
          </c:dPt>
          <c:dPt>
            <c:idx val="11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D7CC-4219-B02A-647C05FE50EE}"/>
              </c:ext>
            </c:extLst>
          </c:dPt>
          <c:dPt>
            <c:idx val="1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D7CC-4219-B02A-647C05FE50EE}"/>
              </c:ext>
            </c:extLst>
          </c:dPt>
          <c:dPt>
            <c:idx val="13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D7CC-4219-B02A-647C05FE50EE}"/>
              </c:ext>
            </c:extLst>
          </c:dPt>
          <c:dPt>
            <c:idx val="15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D7CC-4219-B02A-647C05FE50EE}"/>
              </c:ext>
            </c:extLst>
          </c:dPt>
          <c:dPt>
            <c:idx val="16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C-D7CC-4219-B02A-647C05FE50EE}"/>
              </c:ext>
            </c:extLst>
          </c:dPt>
          <c:dPt>
            <c:idx val="17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D7CC-4219-B02A-647C05FE50EE}"/>
              </c:ext>
            </c:extLst>
          </c:dPt>
          <c:dPt>
            <c:idx val="18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E-D7CC-4219-B02A-647C05FE50EE}"/>
              </c:ext>
            </c:extLst>
          </c:dPt>
          <c:cat>
            <c:strRef>
              <c:f>'GRAPH (3)'!$A$9:$A$28</c:f>
              <c:strCache>
                <c:ptCount val="20"/>
                <c:pt idx="0">
                  <c:v>DSP</c:v>
                </c:pt>
                <c:pt idx="1">
                  <c:v>MO</c:v>
                </c:pt>
                <c:pt idx="2">
                  <c:v>AVP</c:v>
                </c:pt>
                <c:pt idx="3">
                  <c:v>Travaux</c:v>
                </c:pt>
                <c:pt idx="4">
                  <c:v>Mise en service</c:v>
                </c:pt>
                <c:pt idx="5">
                  <c:v>DSP</c:v>
                </c:pt>
                <c:pt idx="6">
                  <c:v>MO</c:v>
                </c:pt>
                <c:pt idx="7">
                  <c:v>AVP</c:v>
                </c:pt>
                <c:pt idx="8">
                  <c:v>Travaux</c:v>
                </c:pt>
                <c:pt idx="9">
                  <c:v>Mise en service</c:v>
                </c:pt>
                <c:pt idx="10">
                  <c:v>DSP</c:v>
                </c:pt>
                <c:pt idx="11">
                  <c:v>MO</c:v>
                </c:pt>
                <c:pt idx="12">
                  <c:v>AVP</c:v>
                </c:pt>
                <c:pt idx="13">
                  <c:v>Travaux</c:v>
                </c:pt>
                <c:pt idx="14">
                  <c:v>Mise en service</c:v>
                </c:pt>
                <c:pt idx="15">
                  <c:v>DSP</c:v>
                </c:pt>
                <c:pt idx="16">
                  <c:v>MO</c:v>
                </c:pt>
                <c:pt idx="17">
                  <c:v>AVP</c:v>
                </c:pt>
                <c:pt idx="18">
                  <c:v>Travaux</c:v>
                </c:pt>
                <c:pt idx="19">
                  <c:v>Mise en service</c:v>
                </c:pt>
              </c:strCache>
            </c:strRef>
          </c:cat>
          <c:val>
            <c:numRef>
              <c:f>'GRAPH (3)'!$C$9:$C$28</c:f>
              <c:numCache>
                <c:formatCode>_-* #,##0.00_-;\-* #,##0.00_-;_-* "-"??_-;_-@_-</c:formatCode>
                <c:ptCount val="20"/>
                <c:pt idx="0">
                  <c:v>462</c:v>
                </c:pt>
                <c:pt idx="1">
                  <c:v>61</c:v>
                </c:pt>
                <c:pt idx="2">
                  <c:v>31</c:v>
                </c:pt>
                <c:pt idx="3">
                  <c:v>273</c:v>
                </c:pt>
                <c:pt idx="4">
                  <c:v>0</c:v>
                </c:pt>
                <c:pt idx="5">
                  <c:v>78</c:v>
                </c:pt>
                <c:pt idx="6">
                  <c:v>60</c:v>
                </c:pt>
                <c:pt idx="7">
                  <c:v>92</c:v>
                </c:pt>
                <c:pt idx="8">
                  <c:v>487</c:v>
                </c:pt>
                <c:pt idx="9">
                  <c:v>0</c:v>
                </c:pt>
                <c:pt idx="10">
                  <c:v>62</c:v>
                </c:pt>
                <c:pt idx="11">
                  <c:v>91</c:v>
                </c:pt>
                <c:pt idx="12">
                  <c:v>122</c:v>
                </c:pt>
                <c:pt idx="13">
                  <c:v>183</c:v>
                </c:pt>
                <c:pt idx="14">
                  <c:v>0</c:v>
                </c:pt>
                <c:pt idx="15">
                  <c:v>109</c:v>
                </c:pt>
                <c:pt idx="16">
                  <c:v>121</c:v>
                </c:pt>
                <c:pt idx="17">
                  <c:v>214</c:v>
                </c:pt>
                <c:pt idx="18">
                  <c:v>638</c:v>
                </c:pt>
                <c:pt idx="1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7CC-4219-B02A-647C05FE50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8257536"/>
        <c:axId val="168201600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'GRAPH (3)'!$D$8</c15:sqref>
                        </c15:formulaRef>
                      </c:ext>
                    </c:extLst>
                    <c:strCache>
                      <c:ptCount val="1"/>
                      <c:pt idx="0">
                        <c:v>fin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'GRAPH (3)'!$A$9:$A$28</c15:sqref>
                        </c15:formulaRef>
                      </c:ext>
                    </c:extLst>
                    <c:strCache>
                      <c:ptCount val="20"/>
                      <c:pt idx="0">
                        <c:v>DSP</c:v>
                      </c:pt>
                      <c:pt idx="1">
                        <c:v>MO</c:v>
                      </c:pt>
                      <c:pt idx="2">
                        <c:v>AVP</c:v>
                      </c:pt>
                      <c:pt idx="3">
                        <c:v>Travaux</c:v>
                      </c:pt>
                      <c:pt idx="4">
                        <c:v>Mise en service</c:v>
                      </c:pt>
                      <c:pt idx="5">
                        <c:v>DSP</c:v>
                      </c:pt>
                      <c:pt idx="6">
                        <c:v>MO</c:v>
                      </c:pt>
                      <c:pt idx="7">
                        <c:v>AVP</c:v>
                      </c:pt>
                      <c:pt idx="8">
                        <c:v>Travaux</c:v>
                      </c:pt>
                      <c:pt idx="9">
                        <c:v>Mise en service</c:v>
                      </c:pt>
                      <c:pt idx="10">
                        <c:v>DSP</c:v>
                      </c:pt>
                      <c:pt idx="11">
                        <c:v>MO</c:v>
                      </c:pt>
                      <c:pt idx="12">
                        <c:v>AVP</c:v>
                      </c:pt>
                      <c:pt idx="13">
                        <c:v>Travaux</c:v>
                      </c:pt>
                      <c:pt idx="14">
                        <c:v>Mise en service</c:v>
                      </c:pt>
                      <c:pt idx="15">
                        <c:v>DSP</c:v>
                      </c:pt>
                      <c:pt idx="16">
                        <c:v>MO</c:v>
                      </c:pt>
                      <c:pt idx="17">
                        <c:v>AVP</c:v>
                      </c:pt>
                      <c:pt idx="18">
                        <c:v>Travaux</c:v>
                      </c:pt>
                      <c:pt idx="19">
                        <c:v>Mise en service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'GRAPH (3)'!$D$9:$D$28</c15:sqref>
                        </c15:formulaRef>
                      </c:ext>
                    </c:extLst>
                    <c:numCache>
                      <c:formatCode>mmm\-yy</c:formatCode>
                      <c:ptCount val="20"/>
                      <c:pt idx="0">
                        <c:v>44105</c:v>
                      </c:pt>
                      <c:pt idx="1">
                        <c:v>44166</c:v>
                      </c:pt>
                      <c:pt idx="2">
                        <c:v>44197</c:v>
                      </c:pt>
                      <c:pt idx="3">
                        <c:v>44470</c:v>
                      </c:pt>
                      <c:pt idx="4">
                        <c:v>44470</c:v>
                      </c:pt>
                      <c:pt idx="5">
                        <c:v>43831</c:v>
                      </c:pt>
                      <c:pt idx="6">
                        <c:v>43891</c:v>
                      </c:pt>
                      <c:pt idx="7">
                        <c:v>43983</c:v>
                      </c:pt>
                      <c:pt idx="8">
                        <c:v>44470</c:v>
                      </c:pt>
                      <c:pt idx="9">
                        <c:v>44470</c:v>
                      </c:pt>
                      <c:pt idx="10">
                        <c:v>43709</c:v>
                      </c:pt>
                      <c:pt idx="11">
                        <c:v>43800</c:v>
                      </c:pt>
                      <c:pt idx="12">
                        <c:v>43922</c:v>
                      </c:pt>
                      <c:pt idx="13">
                        <c:v>44105</c:v>
                      </c:pt>
                      <c:pt idx="14">
                        <c:v>44105</c:v>
                      </c:pt>
                      <c:pt idx="15">
                        <c:v>43862</c:v>
                      </c:pt>
                      <c:pt idx="16">
                        <c:v>43983</c:v>
                      </c:pt>
                      <c:pt idx="17">
                        <c:v>44197</c:v>
                      </c:pt>
                      <c:pt idx="18">
                        <c:v>44835</c:v>
                      </c:pt>
                      <c:pt idx="19">
                        <c:v>44835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D7CC-4219-B02A-647C05FE50EE}"/>
                  </c:ext>
                </c:extLst>
              </c15:ser>
            </c15:filteredBarSeries>
          </c:ext>
        </c:extLst>
      </c:barChart>
      <c:catAx>
        <c:axId val="16825753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8201600"/>
        <c:crosses val="autoZero"/>
        <c:auto val="1"/>
        <c:lblAlgn val="ctr"/>
        <c:lblOffset val="100"/>
        <c:noMultiLvlLbl val="0"/>
      </c:catAx>
      <c:valAx>
        <c:axId val="168201600"/>
        <c:scaling>
          <c:orientation val="minMax"/>
          <c:min val="43643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C]mmmm\-yy;@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18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8257536"/>
        <c:crosses val="autoZero"/>
        <c:crossBetween val="between"/>
        <c:majorUnit val="30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Planning</a:t>
            </a:r>
            <a:r>
              <a:rPr lang="fr-FR" baseline="0"/>
              <a:t> des projets</a:t>
            </a:r>
            <a:endParaRPr lang="fr-FR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'GRAPH (4)'!$C$8</c:f>
              <c:strCache>
                <c:ptCount val="1"/>
                <c:pt idx="0">
                  <c:v>début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f>'GRAPH (4)'!$B$9:$B$33</c:f>
              <c:strCache>
                <c:ptCount val="21"/>
                <c:pt idx="0">
                  <c:v>Lanveur</c:v>
                </c:pt>
                <c:pt idx="5">
                  <c:v>Plouay</c:v>
                </c:pt>
                <c:pt idx="10">
                  <c:v>Bubry</c:v>
                </c:pt>
                <c:pt idx="15">
                  <c:v>Ploemeur</c:v>
                </c:pt>
                <c:pt idx="20">
                  <c:v>Hennebont</c:v>
                </c:pt>
              </c:strCache>
            </c:strRef>
          </c:cat>
          <c:val>
            <c:numRef>
              <c:f>'GRAPH (4)'!$C$9:$C$33</c:f>
              <c:numCache>
                <c:formatCode>mmm\-yy</c:formatCode>
                <c:ptCount val="25"/>
                <c:pt idx="0">
                  <c:v>43525</c:v>
                </c:pt>
                <c:pt idx="1">
                  <c:v>43647</c:v>
                </c:pt>
                <c:pt idx="2">
                  <c:v>43983</c:v>
                </c:pt>
                <c:pt idx="3">
                  <c:v>44197</c:v>
                </c:pt>
                <c:pt idx="4">
                  <c:v>44470</c:v>
                </c:pt>
                <c:pt idx="5" formatCode="d\-mmm">
                  <c:v>43643</c:v>
                </c:pt>
                <c:pt idx="6">
                  <c:v>43753</c:v>
                </c:pt>
                <c:pt idx="7">
                  <c:v>43831</c:v>
                </c:pt>
                <c:pt idx="8">
                  <c:v>43983</c:v>
                </c:pt>
                <c:pt idx="9">
                  <c:v>44287</c:v>
                </c:pt>
                <c:pt idx="10">
                  <c:v>43556</c:v>
                </c:pt>
                <c:pt idx="11">
                  <c:v>43647</c:v>
                </c:pt>
                <c:pt idx="12">
                  <c:v>43800</c:v>
                </c:pt>
                <c:pt idx="13">
                  <c:v>43922</c:v>
                </c:pt>
                <c:pt idx="14">
                  <c:v>44105</c:v>
                </c:pt>
                <c:pt idx="15" formatCode="d\-mmm">
                  <c:v>43600</c:v>
                </c:pt>
                <c:pt idx="16">
                  <c:v>43753</c:v>
                </c:pt>
                <c:pt idx="17">
                  <c:v>43983</c:v>
                </c:pt>
                <c:pt idx="18">
                  <c:v>44197</c:v>
                </c:pt>
                <c:pt idx="19">
                  <c:v>44531</c:v>
                </c:pt>
                <c:pt idx="20">
                  <c:v>43800</c:v>
                </c:pt>
                <c:pt idx="21">
                  <c:v>43862</c:v>
                </c:pt>
                <c:pt idx="22">
                  <c:v>44075</c:v>
                </c:pt>
                <c:pt idx="23">
                  <c:v>44197</c:v>
                </c:pt>
                <c:pt idx="24">
                  <c:v>44409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42A-47D6-A766-8BBDDC0E70C0}"/>
            </c:ext>
          </c:extLst>
        </c:ser>
        <c:ser>
          <c:idx val="1"/>
          <c:order val="1"/>
          <c:tx>
            <c:strRef>
              <c:f>'GRAPH (4)'!$D$8</c:f>
              <c:strCache>
                <c:ptCount val="1"/>
                <c:pt idx="0">
                  <c:v>intervalle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642A-47D6-A766-8BBDDC0E70C0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642A-47D6-A766-8BBDDC0E70C0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642A-47D6-A766-8BBDDC0E70C0}"/>
              </c:ext>
            </c:extLst>
          </c:dPt>
          <c:dPt>
            <c:idx val="3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642A-47D6-A766-8BBDDC0E70C0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642A-47D6-A766-8BBDDC0E70C0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C-642A-47D6-A766-8BBDDC0E70C0}"/>
              </c:ext>
            </c:extLst>
          </c:dPt>
          <c:dPt>
            <c:idx val="7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E-642A-47D6-A766-8BBDDC0E70C0}"/>
              </c:ext>
            </c:extLst>
          </c:dPt>
          <c:dPt>
            <c:idx val="8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0-642A-47D6-A766-8BBDDC0E70C0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2-642A-47D6-A766-8BBDDC0E70C0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4-642A-47D6-A766-8BBDDC0E70C0}"/>
              </c:ext>
            </c:extLst>
          </c:dPt>
          <c:dPt>
            <c:idx val="1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6-642A-47D6-A766-8BBDDC0E70C0}"/>
              </c:ext>
            </c:extLst>
          </c:dPt>
          <c:dPt>
            <c:idx val="13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8-642A-47D6-A766-8BBDDC0E70C0}"/>
              </c:ext>
            </c:extLst>
          </c:dPt>
          <c:dPt>
            <c:idx val="15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A-642A-47D6-A766-8BBDDC0E70C0}"/>
              </c:ext>
            </c:extLst>
          </c:dPt>
          <c:dPt>
            <c:idx val="16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C-642A-47D6-A766-8BBDDC0E70C0}"/>
              </c:ext>
            </c:extLst>
          </c:dPt>
          <c:dPt>
            <c:idx val="17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E-642A-47D6-A766-8BBDDC0E70C0}"/>
              </c:ext>
            </c:extLst>
          </c:dPt>
          <c:dPt>
            <c:idx val="18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0-642A-47D6-A766-8BBDDC0E70C0}"/>
              </c:ext>
            </c:extLst>
          </c:dPt>
          <c:dPt>
            <c:idx val="20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0-6EF4-4BB0-A686-0C0FA522EB11}"/>
              </c:ext>
            </c:extLst>
          </c:dPt>
          <c:dPt>
            <c:idx val="21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6EF4-4BB0-A686-0C0FA522EB11}"/>
              </c:ext>
            </c:extLst>
          </c:dPt>
          <c:dPt>
            <c:idx val="2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2-6EF4-4BB0-A686-0C0FA522EB11}"/>
              </c:ext>
            </c:extLst>
          </c:dPt>
          <c:dPt>
            <c:idx val="23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3-6EF4-4BB0-A686-0C0FA522EB11}"/>
              </c:ext>
            </c:extLst>
          </c:dPt>
          <c:cat>
            <c:strRef>
              <c:f>'GRAPH (4)'!$B$9:$B$33</c:f>
              <c:strCache>
                <c:ptCount val="21"/>
                <c:pt idx="0">
                  <c:v>Lanveur</c:v>
                </c:pt>
                <c:pt idx="5">
                  <c:v>Plouay</c:v>
                </c:pt>
                <c:pt idx="10">
                  <c:v>Bubry</c:v>
                </c:pt>
                <c:pt idx="15">
                  <c:v>Ploemeur</c:v>
                </c:pt>
                <c:pt idx="20">
                  <c:v>Hennebont</c:v>
                </c:pt>
              </c:strCache>
            </c:strRef>
          </c:cat>
          <c:val>
            <c:numRef>
              <c:f>'GRAPH (4)'!$D$9:$D$33</c:f>
              <c:numCache>
                <c:formatCode>_-* #,##0.00_-;\-* #,##0.00_-;_-* "-"??_-;_-@_-</c:formatCode>
                <c:ptCount val="25"/>
                <c:pt idx="0">
                  <c:v>122</c:v>
                </c:pt>
                <c:pt idx="1">
                  <c:v>336</c:v>
                </c:pt>
                <c:pt idx="2">
                  <c:v>214</c:v>
                </c:pt>
                <c:pt idx="3">
                  <c:v>273</c:v>
                </c:pt>
                <c:pt idx="4">
                  <c:v>90</c:v>
                </c:pt>
                <c:pt idx="5">
                  <c:v>110</c:v>
                </c:pt>
                <c:pt idx="6">
                  <c:v>78</c:v>
                </c:pt>
                <c:pt idx="7">
                  <c:v>152</c:v>
                </c:pt>
                <c:pt idx="8">
                  <c:v>304</c:v>
                </c:pt>
                <c:pt idx="9">
                  <c:v>90</c:v>
                </c:pt>
                <c:pt idx="10">
                  <c:v>91</c:v>
                </c:pt>
                <c:pt idx="11">
                  <c:v>153</c:v>
                </c:pt>
                <c:pt idx="12">
                  <c:v>122</c:v>
                </c:pt>
                <c:pt idx="13">
                  <c:v>183</c:v>
                </c:pt>
                <c:pt idx="14">
                  <c:v>90</c:v>
                </c:pt>
                <c:pt idx="15">
                  <c:v>153</c:v>
                </c:pt>
                <c:pt idx="16">
                  <c:v>230</c:v>
                </c:pt>
                <c:pt idx="17">
                  <c:v>214</c:v>
                </c:pt>
                <c:pt idx="18">
                  <c:v>334</c:v>
                </c:pt>
                <c:pt idx="19">
                  <c:v>90</c:v>
                </c:pt>
                <c:pt idx="20">
                  <c:v>62</c:v>
                </c:pt>
                <c:pt idx="21">
                  <c:v>213</c:v>
                </c:pt>
                <c:pt idx="22">
                  <c:v>122</c:v>
                </c:pt>
                <c:pt idx="23">
                  <c:v>212</c:v>
                </c:pt>
                <c:pt idx="24">
                  <c:v>90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1-642A-47D6-A766-8BBDDC0E70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49172480"/>
        <c:axId val="168204480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'GRAPH (4)'!$E$8</c15:sqref>
                        </c15:formulaRef>
                      </c:ext>
                    </c:extLst>
                    <c:strCache>
                      <c:ptCount val="1"/>
                      <c:pt idx="0">
                        <c:v>fin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'GRAPH (4)'!$B$9:$B$33</c15:sqref>
                        </c15:formulaRef>
                      </c:ext>
                    </c:extLst>
                    <c:strCache>
                      <c:ptCount val="21"/>
                      <c:pt idx="0">
                        <c:v>Lanveur</c:v>
                      </c:pt>
                      <c:pt idx="5">
                        <c:v>Plouay</c:v>
                      </c:pt>
                      <c:pt idx="10">
                        <c:v>Bubry</c:v>
                      </c:pt>
                      <c:pt idx="15">
                        <c:v>Ploemeur</c:v>
                      </c:pt>
                      <c:pt idx="20">
                        <c:v>Hennebont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'GRAPH (4)'!$E$9:$E$33</c15:sqref>
                        </c15:formulaRef>
                      </c:ext>
                    </c:extLst>
                    <c:numCache>
                      <c:formatCode>mmm\-yy</c:formatCode>
                      <c:ptCount val="25"/>
                      <c:pt idx="0">
                        <c:v>43647</c:v>
                      </c:pt>
                      <c:pt idx="1">
                        <c:v>43983</c:v>
                      </c:pt>
                      <c:pt idx="2">
                        <c:v>44197</c:v>
                      </c:pt>
                      <c:pt idx="3">
                        <c:v>44470</c:v>
                      </c:pt>
                      <c:pt idx="4">
                        <c:v>44560</c:v>
                      </c:pt>
                      <c:pt idx="5">
                        <c:v>43753</c:v>
                      </c:pt>
                      <c:pt idx="6">
                        <c:v>43831</c:v>
                      </c:pt>
                      <c:pt idx="7">
                        <c:v>43983</c:v>
                      </c:pt>
                      <c:pt idx="8">
                        <c:v>44287</c:v>
                      </c:pt>
                      <c:pt idx="9">
                        <c:v>44377</c:v>
                      </c:pt>
                      <c:pt idx="10">
                        <c:v>43647</c:v>
                      </c:pt>
                      <c:pt idx="11">
                        <c:v>43800</c:v>
                      </c:pt>
                      <c:pt idx="12">
                        <c:v>43922</c:v>
                      </c:pt>
                      <c:pt idx="13">
                        <c:v>44105</c:v>
                      </c:pt>
                      <c:pt idx="14">
                        <c:v>44195</c:v>
                      </c:pt>
                      <c:pt idx="15">
                        <c:v>43753</c:v>
                      </c:pt>
                      <c:pt idx="16">
                        <c:v>43983</c:v>
                      </c:pt>
                      <c:pt idx="17">
                        <c:v>44197</c:v>
                      </c:pt>
                      <c:pt idx="18">
                        <c:v>44531</c:v>
                      </c:pt>
                      <c:pt idx="19">
                        <c:v>44621</c:v>
                      </c:pt>
                      <c:pt idx="20">
                        <c:v>43862</c:v>
                      </c:pt>
                      <c:pt idx="21">
                        <c:v>44075</c:v>
                      </c:pt>
                      <c:pt idx="22">
                        <c:v>44197</c:v>
                      </c:pt>
                      <c:pt idx="23">
                        <c:v>44409</c:v>
                      </c:pt>
                      <c:pt idx="24">
                        <c:v>44499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22-642A-47D6-A766-8BBDDC0E70C0}"/>
                  </c:ext>
                </c:extLst>
              </c15:ser>
            </c15:filteredBarSeries>
          </c:ext>
        </c:extLst>
      </c:barChart>
      <c:catAx>
        <c:axId val="24917248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8204480"/>
        <c:crosses val="autoZero"/>
        <c:auto val="1"/>
        <c:lblAlgn val="ctr"/>
        <c:lblOffset val="100"/>
        <c:noMultiLvlLbl val="0"/>
      </c:catAx>
      <c:valAx>
        <c:axId val="168204480"/>
        <c:scaling>
          <c:orientation val="minMax"/>
          <c:max val="44625"/>
          <c:min val="43525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C]mmmm\-yy;@" sourceLinked="0"/>
        <c:majorTickMark val="out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18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49172480"/>
        <c:crosses val="autoZero"/>
        <c:crossBetween val="between"/>
        <c:majorUnit val="90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Planning</a:t>
            </a:r>
            <a:r>
              <a:rPr lang="fr-FR" baseline="0"/>
              <a:t> des projets</a:t>
            </a:r>
            <a:endParaRPr lang="fr-FR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'GRAPH (5)'!$C$8</c:f>
              <c:strCache>
                <c:ptCount val="1"/>
                <c:pt idx="0">
                  <c:v>début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f>'GRAPH (5)'!$B$9:$B$37</c:f>
              <c:strCache>
                <c:ptCount val="18"/>
                <c:pt idx="0">
                  <c:v>Lanveur</c:v>
                </c:pt>
                <c:pt idx="6">
                  <c:v>Plouay</c:v>
                </c:pt>
                <c:pt idx="12">
                  <c:v>Bubry</c:v>
                </c:pt>
                <c:pt idx="17">
                  <c:v>Ploemeur</c:v>
                </c:pt>
              </c:strCache>
            </c:strRef>
          </c:cat>
          <c:val>
            <c:numRef>
              <c:f>'GRAPH (5)'!$C$9:$C$37</c:f>
              <c:numCache>
                <c:formatCode>mmm\-yy</c:formatCode>
                <c:ptCount val="29"/>
                <c:pt idx="0">
                  <c:v>43556</c:v>
                </c:pt>
                <c:pt idx="1">
                  <c:v>43617</c:v>
                </c:pt>
                <c:pt idx="2">
                  <c:v>43770</c:v>
                </c:pt>
                <c:pt idx="3">
                  <c:v>43983</c:v>
                </c:pt>
                <c:pt idx="4">
                  <c:v>44197</c:v>
                </c:pt>
                <c:pt idx="5">
                  <c:v>44470</c:v>
                </c:pt>
                <c:pt idx="6">
                  <c:v>43556</c:v>
                </c:pt>
                <c:pt idx="7" formatCode="d\-mmm">
                  <c:v>43643</c:v>
                </c:pt>
                <c:pt idx="8">
                  <c:v>43770</c:v>
                </c:pt>
                <c:pt idx="9">
                  <c:v>43891</c:v>
                </c:pt>
                <c:pt idx="10">
                  <c:v>44075</c:v>
                </c:pt>
                <c:pt idx="11">
                  <c:v>44287</c:v>
                </c:pt>
                <c:pt idx="12">
                  <c:v>43556</c:v>
                </c:pt>
                <c:pt idx="13">
                  <c:v>43647</c:v>
                </c:pt>
                <c:pt idx="14">
                  <c:v>43739</c:v>
                </c:pt>
                <c:pt idx="15">
                  <c:v>43891</c:v>
                </c:pt>
                <c:pt idx="16">
                  <c:v>44105</c:v>
                </c:pt>
                <c:pt idx="17">
                  <c:v>43556</c:v>
                </c:pt>
                <c:pt idx="18" formatCode="d\-mmm">
                  <c:v>43770</c:v>
                </c:pt>
                <c:pt idx="19">
                  <c:v>43891</c:v>
                </c:pt>
                <c:pt idx="20">
                  <c:v>44075</c:v>
                </c:pt>
                <c:pt idx="21">
                  <c:v>44228</c:v>
                </c:pt>
                <c:pt idx="22">
                  <c:v>44593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C85-48BC-9BFC-5A6E3538CAC7}"/>
            </c:ext>
          </c:extLst>
        </c:ser>
        <c:ser>
          <c:idx val="1"/>
          <c:order val="1"/>
          <c:tx>
            <c:strRef>
              <c:f>'GRAPH (5)'!$D$8</c:f>
              <c:strCache>
                <c:ptCount val="1"/>
                <c:pt idx="0">
                  <c:v>intervalle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3C85-48BC-9BFC-5A6E3538CAC7}"/>
              </c:ext>
            </c:extLst>
          </c:dPt>
          <c:dPt>
            <c:idx val="1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3C85-48BC-9BFC-5A6E3538CAC7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3C85-48BC-9BFC-5A6E3538CAC7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3C85-48BC-9BFC-5A6E3538CAC7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1D5E-4F3F-B71B-C7C8228ED474}"/>
              </c:ext>
            </c:extLst>
          </c:dPt>
          <c:dPt>
            <c:idx val="5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3C85-48BC-9BFC-5A6E3538CAC7}"/>
              </c:ext>
            </c:extLst>
          </c:dPt>
          <c:dPt>
            <c:idx val="6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C-3C85-48BC-9BFC-5A6E3538CAC7}"/>
              </c:ext>
            </c:extLst>
          </c:dPt>
          <c:dPt>
            <c:idx val="7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E-3C85-48BC-9BFC-5A6E3538CAC7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0-3C85-48BC-9BFC-5A6E3538CAC7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C-3C85-48BC-9BFC-5A6E3538CAC7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2-3C85-48BC-9BFC-5A6E3538CAC7}"/>
              </c:ext>
            </c:extLst>
          </c:dPt>
          <c:dPt>
            <c:idx val="11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4-3C85-48BC-9BFC-5A6E3538CAC7}"/>
              </c:ext>
            </c:extLst>
          </c:dPt>
          <c:dPt>
            <c:idx val="12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6-3C85-48BC-9BFC-5A6E3538CAC7}"/>
              </c:ext>
            </c:extLst>
          </c:dPt>
          <c:dPt>
            <c:idx val="13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8-3C85-48BC-9BFC-5A6E3538CAC7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1D5E-4F3F-B71B-C7C8228ED474}"/>
              </c:ext>
            </c:extLst>
          </c:dPt>
          <c:dPt>
            <c:idx val="15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A-3C85-48BC-9BFC-5A6E3538CAC7}"/>
              </c:ext>
            </c:extLst>
          </c:dPt>
          <c:dPt>
            <c:idx val="16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C-3C85-48BC-9BFC-5A6E3538CAC7}"/>
              </c:ext>
            </c:extLst>
          </c:dPt>
          <c:dPt>
            <c:idx val="17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E-3C85-48BC-9BFC-5A6E3538CAC7}"/>
              </c:ext>
            </c:extLst>
          </c:dPt>
          <c:dPt>
            <c:idx val="18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0-3C85-48BC-9BFC-5A6E3538CAC7}"/>
              </c:ext>
            </c:extLst>
          </c:dPt>
          <c:dPt>
            <c:idx val="19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7-1D5E-4F3F-B71B-C7C8228ED474}"/>
              </c:ext>
            </c:extLst>
          </c:dPt>
          <c:dPt>
            <c:idx val="20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2-3C85-48BC-9BFC-5A6E3538CAC7}"/>
              </c:ext>
            </c:extLst>
          </c:dPt>
          <c:dPt>
            <c:idx val="2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4-3C85-48BC-9BFC-5A6E3538CAC7}"/>
              </c:ext>
            </c:extLst>
          </c:dPt>
          <c:dPt>
            <c:idx val="2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6-3C85-48BC-9BFC-5A6E3538CAC7}"/>
              </c:ext>
            </c:extLst>
          </c:dPt>
          <c:dPt>
            <c:idx val="23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8-3C85-48BC-9BFC-5A6E3538CAC7}"/>
              </c:ext>
            </c:extLst>
          </c:dPt>
          <c:dPt>
            <c:idx val="24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1-1D5E-4F3F-B71B-C7C8228ED474}"/>
              </c:ext>
            </c:extLst>
          </c:dPt>
          <c:dPt>
            <c:idx val="25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3-1D5E-4F3F-B71B-C7C8228ED474}"/>
              </c:ext>
            </c:extLst>
          </c:dPt>
          <c:dPt>
            <c:idx val="26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D-3C85-48BC-9BFC-5A6E3538CAC7}"/>
              </c:ext>
            </c:extLst>
          </c:dPt>
          <c:dPt>
            <c:idx val="27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7-1D5E-4F3F-B71B-C7C8228ED474}"/>
              </c:ext>
            </c:extLst>
          </c:dPt>
          <c:dPt>
            <c:idx val="28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B-3C85-48BC-9BFC-5A6E3538CAC7}"/>
              </c:ext>
            </c:extLst>
          </c:dPt>
          <c:cat>
            <c:strRef>
              <c:f>'GRAPH (5)'!$B$9:$B$37</c:f>
              <c:strCache>
                <c:ptCount val="18"/>
                <c:pt idx="0">
                  <c:v>Lanveur</c:v>
                </c:pt>
                <c:pt idx="6">
                  <c:v>Plouay</c:v>
                </c:pt>
                <c:pt idx="12">
                  <c:v>Bubry</c:v>
                </c:pt>
                <c:pt idx="17">
                  <c:v>Ploemeur</c:v>
                </c:pt>
              </c:strCache>
            </c:strRef>
          </c:cat>
          <c:val>
            <c:numRef>
              <c:f>'GRAPH (5)'!$D$9:$D$37</c:f>
              <c:numCache>
                <c:formatCode>_-* #,##0.00_-;\-* #,##0.00_-;_-* "-"??_-;_-@_-</c:formatCode>
                <c:ptCount val="29"/>
                <c:pt idx="0">
                  <c:v>61</c:v>
                </c:pt>
                <c:pt idx="1">
                  <c:v>153</c:v>
                </c:pt>
                <c:pt idx="2">
                  <c:v>213</c:v>
                </c:pt>
                <c:pt idx="3">
                  <c:v>214</c:v>
                </c:pt>
                <c:pt idx="4">
                  <c:v>273</c:v>
                </c:pt>
                <c:pt idx="5">
                  <c:v>90</c:v>
                </c:pt>
                <c:pt idx="6">
                  <c:v>87</c:v>
                </c:pt>
                <c:pt idx="7">
                  <c:v>127</c:v>
                </c:pt>
                <c:pt idx="8">
                  <c:v>121</c:v>
                </c:pt>
                <c:pt idx="9">
                  <c:v>184</c:v>
                </c:pt>
                <c:pt idx="10">
                  <c:v>212</c:v>
                </c:pt>
                <c:pt idx="11">
                  <c:v>90</c:v>
                </c:pt>
                <c:pt idx="12">
                  <c:v>91</c:v>
                </c:pt>
                <c:pt idx="13">
                  <c:v>92</c:v>
                </c:pt>
                <c:pt idx="14">
                  <c:v>152</c:v>
                </c:pt>
                <c:pt idx="15">
                  <c:v>214</c:v>
                </c:pt>
                <c:pt idx="16">
                  <c:v>90</c:v>
                </c:pt>
                <c:pt idx="17">
                  <c:v>214</c:v>
                </c:pt>
                <c:pt idx="18">
                  <c:v>121</c:v>
                </c:pt>
                <c:pt idx="19">
                  <c:v>184</c:v>
                </c:pt>
                <c:pt idx="20">
                  <c:v>153</c:v>
                </c:pt>
                <c:pt idx="21">
                  <c:v>365</c:v>
                </c:pt>
                <c:pt idx="22">
                  <c:v>90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9-3C85-48BC-9BFC-5A6E3538CA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49293824"/>
        <c:axId val="220553792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'GRAPH (5)'!$E$8</c15:sqref>
                        </c15:formulaRef>
                      </c:ext>
                    </c:extLst>
                    <c:strCache>
                      <c:ptCount val="1"/>
                      <c:pt idx="0">
                        <c:v>fin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'GRAPH (5)'!$B$9:$B$37</c15:sqref>
                        </c15:formulaRef>
                      </c:ext>
                    </c:extLst>
                    <c:strCache>
                      <c:ptCount val="24"/>
                      <c:pt idx="0">
                        <c:v>Lanveur</c:v>
                      </c:pt>
                      <c:pt idx="6">
                        <c:v>Plouay</c:v>
                      </c:pt>
                      <c:pt idx="12">
                        <c:v>Bubry</c:v>
                      </c:pt>
                      <c:pt idx="17">
                        <c:v>Ploemeur</c:v>
                      </c:pt>
                      <c:pt idx="23">
                        <c:v>Hennebont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'GRAPH (5)'!$E$9:$E$37</c15:sqref>
                        </c15:formulaRef>
                      </c:ext>
                    </c:extLst>
                    <c:numCache>
                      <c:formatCode>mmm\-yy</c:formatCode>
                      <c:ptCount val="29"/>
                      <c:pt idx="0">
                        <c:v>43617</c:v>
                      </c:pt>
                      <c:pt idx="1">
                        <c:v>43647</c:v>
                      </c:pt>
                      <c:pt idx="2">
                        <c:v>43983</c:v>
                      </c:pt>
                      <c:pt idx="3">
                        <c:v>44197</c:v>
                      </c:pt>
                      <c:pt idx="4">
                        <c:v>44470</c:v>
                      </c:pt>
                      <c:pt idx="5">
                        <c:v>44560</c:v>
                      </c:pt>
                      <c:pt idx="6">
                        <c:v>43643</c:v>
                      </c:pt>
                      <c:pt idx="7">
                        <c:v>43753</c:v>
                      </c:pt>
                      <c:pt idx="8">
                        <c:v>43831</c:v>
                      </c:pt>
                      <c:pt idx="9">
                        <c:v>43983</c:v>
                      </c:pt>
                      <c:pt idx="10">
                        <c:v>44287</c:v>
                      </c:pt>
                      <c:pt idx="11">
                        <c:v>44377</c:v>
                      </c:pt>
                      <c:pt idx="12">
                        <c:v>43647</c:v>
                      </c:pt>
                      <c:pt idx="13">
                        <c:v>43800</c:v>
                      </c:pt>
                      <c:pt idx="14">
                        <c:v>43922</c:v>
                      </c:pt>
                      <c:pt idx="15">
                        <c:v>44105</c:v>
                      </c:pt>
                      <c:pt idx="16">
                        <c:v>44195</c:v>
                      </c:pt>
                      <c:pt idx="17">
                        <c:v>43600</c:v>
                      </c:pt>
                      <c:pt idx="18">
                        <c:v>43753</c:v>
                      </c:pt>
                      <c:pt idx="19">
                        <c:v>43983</c:v>
                      </c:pt>
                      <c:pt idx="20">
                        <c:v>44197</c:v>
                      </c:pt>
                      <c:pt idx="21">
                        <c:v>44531</c:v>
                      </c:pt>
                      <c:pt idx="22">
                        <c:v>44621</c:v>
                      </c:pt>
                      <c:pt idx="23">
                        <c:v>43800</c:v>
                      </c:pt>
                      <c:pt idx="24">
                        <c:v>43862</c:v>
                      </c:pt>
                      <c:pt idx="25">
                        <c:v>44075</c:v>
                      </c:pt>
                      <c:pt idx="26">
                        <c:v>44197</c:v>
                      </c:pt>
                      <c:pt idx="27">
                        <c:v>44409</c:v>
                      </c:pt>
                      <c:pt idx="28">
                        <c:v>44499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2A-3C85-48BC-9BFC-5A6E3538CAC7}"/>
                  </c:ext>
                </c:extLst>
              </c15:ser>
            </c15:filteredBarSeries>
          </c:ext>
        </c:extLst>
      </c:barChart>
      <c:catAx>
        <c:axId val="24929382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20553792"/>
        <c:crosses val="autoZero"/>
        <c:auto val="1"/>
        <c:lblAlgn val="ctr"/>
        <c:lblOffset val="100"/>
        <c:noMultiLvlLbl val="0"/>
      </c:catAx>
      <c:valAx>
        <c:axId val="220553792"/>
        <c:scaling>
          <c:orientation val="minMax"/>
          <c:max val="45000"/>
          <c:min val="43556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C]mmmm\-yy;@" sourceLinked="0"/>
        <c:majorTickMark val="out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18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49293824"/>
        <c:crosses val="autoZero"/>
        <c:crossBetween val="between"/>
        <c:majorUnit val="90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720724</xdr:colOff>
      <xdr:row>11</xdr:row>
      <xdr:rowOff>187324</xdr:rowOff>
    </xdr:from>
    <xdr:to>
      <xdr:col>11</xdr:col>
      <xdr:colOff>101600</xdr:colOff>
      <xdr:row>33</xdr:row>
      <xdr:rowOff>126999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xmlns="" id="{652AB15A-8EA3-4B7D-B5EB-F7A41BD6FB7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238124</xdr:colOff>
      <xdr:row>6</xdr:row>
      <xdr:rowOff>149224</xdr:rowOff>
    </xdr:from>
    <xdr:to>
      <xdr:col>17</xdr:col>
      <xdr:colOff>171450</xdr:colOff>
      <xdr:row>26</xdr:row>
      <xdr:rowOff>63499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xmlns="" id="{753EBE8F-B740-4952-A34E-53D3BDE3060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238124</xdr:colOff>
      <xdr:row>6</xdr:row>
      <xdr:rowOff>149224</xdr:rowOff>
    </xdr:from>
    <xdr:to>
      <xdr:col>17</xdr:col>
      <xdr:colOff>171450</xdr:colOff>
      <xdr:row>26</xdr:row>
      <xdr:rowOff>63499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xmlns="" id="{BD939F95-3B9A-43F4-ACC9-A36C1E2407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238124</xdr:colOff>
      <xdr:row>6</xdr:row>
      <xdr:rowOff>149224</xdr:rowOff>
    </xdr:from>
    <xdr:to>
      <xdr:col>18</xdr:col>
      <xdr:colOff>171450</xdr:colOff>
      <xdr:row>26</xdr:row>
      <xdr:rowOff>63499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xmlns="" id="{71181C27-CF26-40D4-81A6-445DAE81CA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238123</xdr:colOff>
      <xdr:row>6</xdr:row>
      <xdr:rowOff>149224</xdr:rowOff>
    </xdr:from>
    <xdr:to>
      <xdr:col>21</xdr:col>
      <xdr:colOff>647700</xdr:colOff>
      <xdr:row>29</xdr:row>
      <xdr:rowOff>63499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xmlns="" id="{27AF15CA-DCF0-4B2B-B9AB-AD33370DAF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SPL BER" id="{AE6AD745-CB90-44DD-B261-CEC32B156A5A}" userId="d5e2ddf75defaaf1" providerId="Windows Live"/>
</personList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D1" dT="2019-06-03T12:10:23.06" personId="{AE6AD745-CB90-44DD-B261-CEC32B156A5A}" id="{484AC2A1-3594-4C21-816D-EDD7DEAA46BD}">
    <text>étude avant projet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F1" dT="2019-06-03T12:10:23.06" personId="{AE6AD745-CB90-44DD-B261-CEC32B156A5A}" id="{59316CA7-6032-49A2-B1AE-3F1E6136F467}">
    <text>étude avant projet</text>
  </threadedComment>
</ThreadedComments>
</file>

<file path=xl/threadedComments/threadedComment3.xml><?xml version="1.0" encoding="utf-8"?>
<ThreadedComments xmlns="http://schemas.microsoft.com/office/spreadsheetml/2018/threadedcomments" xmlns:x="http://schemas.openxmlformats.org/spreadsheetml/2006/main">
  <threadedComment ref="A11" dT="2019-06-03T12:10:23.06" personId="{AE6AD745-CB90-44DD-B261-CEC32B156A5A}" id="{9C9405A7-7730-4690-AD9A-D9C5F2632890}">
    <text>étude avant projet</text>
  </threadedComment>
  <threadedComment ref="A16" dT="2019-06-03T12:10:23.06" personId="{AE6AD745-CB90-44DD-B261-CEC32B156A5A}" id="{F7944B18-CC31-4FFE-B94A-EFDA3F61947A}">
    <text>étude avant projet</text>
  </threadedComment>
  <threadedComment ref="A21" dT="2019-06-03T12:10:23.06" personId="{AE6AD745-CB90-44DD-B261-CEC32B156A5A}" id="{09C0DC63-BA11-43C7-8006-6BDC1A88A779}">
    <text>étude avant projet</text>
  </threadedComment>
  <threadedComment ref="A26" dT="2019-06-03T12:10:23.06" personId="{AE6AD745-CB90-44DD-B261-CEC32B156A5A}" id="{3692F464-D43C-4294-8316-CC904A0AA639}">
    <text>étude avant projet</text>
  </threadedComment>
</ThreadedComments>
</file>

<file path=xl/threadedComments/threadedComment4.xml><?xml version="1.0" encoding="utf-8"?>
<ThreadedComments xmlns="http://schemas.microsoft.com/office/spreadsheetml/2018/threadedcomments" xmlns:x="http://schemas.openxmlformats.org/spreadsheetml/2006/main">
  <threadedComment ref="A11" dT="2019-06-03T12:10:23.06" personId="{AE6AD745-CB90-44DD-B261-CEC32B156A5A}" id="{D6C40A23-F35D-4214-B8B7-7D7CE4F4D2C2}">
    <text>étude avant projet</text>
  </threadedComment>
  <threadedComment ref="A16" dT="2019-06-03T12:10:23.06" personId="{AE6AD745-CB90-44DD-B261-CEC32B156A5A}" id="{0A109B65-4475-4CE8-8ADE-9E1098A275A5}">
    <text>étude avant projet</text>
  </threadedComment>
  <threadedComment ref="A21" dT="2019-06-03T12:10:23.06" personId="{AE6AD745-CB90-44DD-B261-CEC32B156A5A}" id="{87581BB3-E44C-4797-BED9-209C6F1BBFA4}">
    <text>étude avant projet</text>
  </threadedComment>
  <threadedComment ref="A26" dT="2019-06-03T12:10:23.06" personId="{AE6AD745-CB90-44DD-B261-CEC32B156A5A}" id="{03005151-8B48-4A9E-A2C2-02050D52542F}">
    <text>étude avant projet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microsoft.com/office/2017/10/relationships/threadedComment" Target="../threadedComments/threadedComment2.xml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5" Type="http://schemas.microsoft.com/office/2017/10/relationships/threadedComment" Target="../threadedComments/threadedComment3.xml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5" Type="http://schemas.microsoft.com/office/2017/10/relationships/threadedComment" Target="../threadedComments/threadedComment4.xml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5"/>
  <sheetViews>
    <sheetView workbookViewId="0">
      <selection activeCell="A6" sqref="A6:F6"/>
    </sheetView>
  </sheetViews>
  <sheetFormatPr baseColWidth="10" defaultColWidth="10.85546875" defaultRowHeight="15" x14ac:dyDescent="0.25"/>
  <cols>
    <col min="1" max="1" width="16.5703125" style="4" bestFit="1" customWidth="1"/>
    <col min="2" max="16384" width="10.85546875" style="1"/>
  </cols>
  <sheetData>
    <row r="1" spans="1:8" ht="29.1" x14ac:dyDescent="0.35">
      <c r="B1" s="1" t="s">
        <v>0</v>
      </c>
      <c r="C1" s="1" t="s">
        <v>32</v>
      </c>
      <c r="D1" s="1" t="s">
        <v>2</v>
      </c>
      <c r="E1" s="1" t="s">
        <v>3</v>
      </c>
      <c r="F1" s="6" t="s">
        <v>4</v>
      </c>
      <c r="G1" s="1" t="s">
        <v>22</v>
      </c>
    </row>
    <row r="2" spans="1:8" ht="15" customHeight="1" x14ac:dyDescent="0.35">
      <c r="A2" s="4" t="s">
        <v>5</v>
      </c>
      <c r="B2" s="2">
        <v>43643</v>
      </c>
      <c r="C2" s="3">
        <v>44105</v>
      </c>
      <c r="D2" s="3">
        <v>43983</v>
      </c>
      <c r="E2" s="1">
        <v>2021</v>
      </c>
      <c r="F2" s="1">
        <v>2021</v>
      </c>
      <c r="G2" s="1">
        <v>220</v>
      </c>
    </row>
    <row r="3" spans="1:8" ht="15" customHeight="1" x14ac:dyDescent="0.35">
      <c r="A3" s="4" t="s">
        <v>6</v>
      </c>
      <c r="B3" s="2">
        <v>43753</v>
      </c>
      <c r="C3" s="3">
        <v>43831</v>
      </c>
      <c r="D3" s="3">
        <v>43891</v>
      </c>
      <c r="E3" s="1" t="s">
        <v>7</v>
      </c>
      <c r="F3" s="1">
        <v>2021</v>
      </c>
      <c r="G3" s="1">
        <v>100</v>
      </c>
    </row>
    <row r="4" spans="1:8" ht="15" customHeight="1" x14ac:dyDescent="0.35">
      <c r="A4" s="4" t="s">
        <v>8</v>
      </c>
      <c r="B4" s="7">
        <v>43647</v>
      </c>
      <c r="C4" s="3">
        <v>43709</v>
      </c>
      <c r="D4" s="3">
        <v>43800</v>
      </c>
      <c r="E4" s="3">
        <v>43922</v>
      </c>
      <c r="F4" s="1">
        <v>2020</v>
      </c>
      <c r="G4" s="1">
        <v>20</v>
      </c>
    </row>
    <row r="5" spans="1:8" ht="15" customHeight="1" x14ac:dyDescent="0.35">
      <c r="A5" s="4" t="s">
        <v>9</v>
      </c>
      <c r="B5" s="2">
        <v>43753</v>
      </c>
      <c r="C5" s="5">
        <v>43862</v>
      </c>
      <c r="D5" s="3">
        <v>43983</v>
      </c>
      <c r="E5" s="1">
        <v>2021</v>
      </c>
      <c r="F5" s="1">
        <v>2022</v>
      </c>
      <c r="G5" s="1">
        <v>285</v>
      </c>
    </row>
    <row r="6" spans="1:8" ht="15" customHeight="1" x14ac:dyDescent="0.35">
      <c r="A6" s="4" t="s">
        <v>10</v>
      </c>
      <c r="B6" s="3">
        <v>43800</v>
      </c>
      <c r="C6" s="3">
        <v>43862</v>
      </c>
      <c r="D6" s="3">
        <v>44075</v>
      </c>
      <c r="E6" s="3">
        <v>44197</v>
      </c>
      <c r="F6" s="3">
        <v>44409</v>
      </c>
      <c r="G6" s="1">
        <v>40</v>
      </c>
      <c r="H6" s="9" t="s">
        <v>23</v>
      </c>
    </row>
    <row r="7" spans="1:8" ht="15" customHeight="1" x14ac:dyDescent="0.35">
      <c r="A7" s="4" t="s">
        <v>11</v>
      </c>
      <c r="B7" s="3">
        <v>43800</v>
      </c>
      <c r="F7" s="1">
        <v>2022</v>
      </c>
    </row>
    <row r="8" spans="1:8" ht="15" customHeight="1" x14ac:dyDescent="0.35">
      <c r="A8" s="4" t="s">
        <v>12</v>
      </c>
      <c r="B8" s="1" t="s">
        <v>17</v>
      </c>
    </row>
    <row r="9" spans="1:8" ht="15" customHeight="1" x14ac:dyDescent="0.35">
      <c r="A9" s="4" t="s">
        <v>13</v>
      </c>
      <c r="B9" s="1">
        <v>2021</v>
      </c>
    </row>
    <row r="10" spans="1:8" ht="15" customHeight="1" x14ac:dyDescent="0.35">
      <c r="A10" s="4" t="s">
        <v>14</v>
      </c>
      <c r="B10" s="1">
        <v>2021</v>
      </c>
    </row>
    <row r="11" spans="1:8" ht="15" customHeight="1" x14ac:dyDescent="0.35">
      <c r="A11" s="4" t="s">
        <v>15</v>
      </c>
      <c r="B11" s="1">
        <v>2021</v>
      </c>
    </row>
    <row r="12" spans="1:8" ht="15" customHeight="1" x14ac:dyDescent="0.35">
      <c r="A12" s="4" t="s">
        <v>16</v>
      </c>
      <c r="B12" s="1">
        <v>2021</v>
      </c>
    </row>
    <row r="13" spans="1:8" ht="15" customHeight="1" x14ac:dyDescent="0.35">
      <c r="A13" s="4" t="s">
        <v>18</v>
      </c>
      <c r="B13" s="1">
        <v>2021</v>
      </c>
    </row>
    <row r="14" spans="1:8" ht="14.45" x14ac:dyDescent="0.35">
      <c r="A14" s="4" t="s">
        <v>19</v>
      </c>
      <c r="B14" s="1">
        <v>2021</v>
      </c>
    </row>
    <row r="15" spans="1:8" x14ac:dyDescent="0.25">
      <c r="A15" s="8" t="s">
        <v>20</v>
      </c>
      <c r="B15" s="8" t="s">
        <v>21</v>
      </c>
    </row>
  </sheetData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5"/>
  <sheetViews>
    <sheetView workbookViewId="0">
      <selection activeCell="F3" sqref="F3"/>
    </sheetView>
  </sheetViews>
  <sheetFormatPr baseColWidth="10" defaultColWidth="10.85546875" defaultRowHeight="15" x14ac:dyDescent="0.25"/>
  <cols>
    <col min="1" max="1" width="16.5703125" style="4" bestFit="1" customWidth="1"/>
    <col min="2" max="2" width="10.85546875" style="1"/>
    <col min="3" max="3" width="11.85546875" style="1" customWidth="1"/>
    <col min="4" max="16384" width="10.85546875" style="1"/>
  </cols>
  <sheetData>
    <row r="1" spans="1:12" ht="29.1" x14ac:dyDescent="0.35">
      <c r="B1" s="1" t="s">
        <v>0</v>
      </c>
      <c r="C1" s="11" t="s">
        <v>24</v>
      </c>
      <c r="D1" s="1" t="s">
        <v>1</v>
      </c>
      <c r="E1" s="11" t="s">
        <v>24</v>
      </c>
      <c r="F1" s="1" t="s">
        <v>2</v>
      </c>
      <c r="G1" s="11" t="s">
        <v>24</v>
      </c>
      <c r="H1" s="1" t="s">
        <v>3</v>
      </c>
      <c r="I1" s="11" t="s">
        <v>24</v>
      </c>
      <c r="J1" s="6" t="s">
        <v>4</v>
      </c>
      <c r="K1" s="1" t="s">
        <v>22</v>
      </c>
    </row>
    <row r="2" spans="1:12" ht="15" customHeight="1" x14ac:dyDescent="0.35">
      <c r="A2" s="4" t="s">
        <v>5</v>
      </c>
      <c r="B2" s="2">
        <v>43643</v>
      </c>
      <c r="C2" s="12">
        <f>D2-B2</f>
        <v>462</v>
      </c>
      <c r="D2" s="3">
        <v>44105</v>
      </c>
      <c r="E2" s="12">
        <f>F2-D2</f>
        <v>61</v>
      </c>
      <c r="F2" s="3">
        <v>44166</v>
      </c>
      <c r="G2" s="12">
        <f>H2-F2</f>
        <v>31</v>
      </c>
      <c r="H2" s="3">
        <v>44197</v>
      </c>
      <c r="I2" s="12">
        <f>J2-H2</f>
        <v>273</v>
      </c>
      <c r="J2" s="3">
        <v>44470</v>
      </c>
      <c r="K2" s="1">
        <v>220</v>
      </c>
    </row>
    <row r="3" spans="1:12" ht="15" customHeight="1" x14ac:dyDescent="0.35">
      <c r="A3" s="4" t="s">
        <v>6</v>
      </c>
      <c r="B3" s="2">
        <v>43753</v>
      </c>
      <c r="C3" s="12">
        <f t="shared" ref="C3:C5" si="0">D3-B3</f>
        <v>78</v>
      </c>
      <c r="D3" s="3">
        <v>43831</v>
      </c>
      <c r="E3" s="12">
        <f t="shared" ref="E3:E5" si="1">F3-D3</f>
        <v>60</v>
      </c>
      <c r="F3" s="3">
        <v>43891</v>
      </c>
      <c r="G3" s="12">
        <f t="shared" ref="G3:G5" si="2">H3-F3</f>
        <v>92</v>
      </c>
      <c r="H3" s="3">
        <v>43983</v>
      </c>
      <c r="I3" s="12">
        <f t="shared" ref="I3:I5" si="3">J3-H3</f>
        <v>487</v>
      </c>
      <c r="J3" s="3">
        <v>44470</v>
      </c>
      <c r="K3" s="1">
        <v>100</v>
      </c>
    </row>
    <row r="4" spans="1:12" ht="15" customHeight="1" x14ac:dyDescent="0.35">
      <c r="A4" s="4" t="s">
        <v>8</v>
      </c>
      <c r="B4" s="7">
        <v>43647</v>
      </c>
      <c r="C4" s="12">
        <f t="shared" si="0"/>
        <v>62</v>
      </c>
      <c r="D4" s="3">
        <v>43709</v>
      </c>
      <c r="E4" s="12">
        <f t="shared" si="1"/>
        <v>91</v>
      </c>
      <c r="F4" s="3">
        <v>43800</v>
      </c>
      <c r="G4" s="12">
        <f t="shared" si="2"/>
        <v>122</v>
      </c>
      <c r="H4" s="3">
        <v>43922</v>
      </c>
      <c r="I4" s="12">
        <f t="shared" si="3"/>
        <v>183</v>
      </c>
      <c r="J4" s="3">
        <v>44105</v>
      </c>
      <c r="K4" s="1">
        <v>20</v>
      </c>
    </row>
    <row r="5" spans="1:12" ht="15" customHeight="1" x14ac:dyDescent="0.35">
      <c r="A5" s="4" t="s">
        <v>9</v>
      </c>
      <c r="B5" s="2">
        <v>43753</v>
      </c>
      <c r="C5" s="12">
        <f t="shared" si="0"/>
        <v>109</v>
      </c>
      <c r="D5" s="5">
        <v>43862</v>
      </c>
      <c r="E5" s="12">
        <f t="shared" si="1"/>
        <v>121</v>
      </c>
      <c r="F5" s="3">
        <v>43983</v>
      </c>
      <c r="G5" s="12">
        <f t="shared" si="2"/>
        <v>214</v>
      </c>
      <c r="H5" s="3">
        <v>44197</v>
      </c>
      <c r="I5" s="12">
        <f t="shared" si="3"/>
        <v>638</v>
      </c>
      <c r="J5" s="3">
        <v>44835</v>
      </c>
      <c r="K5" s="1">
        <v>285</v>
      </c>
    </row>
    <row r="6" spans="1:12" ht="15" customHeight="1" x14ac:dyDescent="0.35">
      <c r="A6" s="4" t="s">
        <v>10</v>
      </c>
      <c r="B6" s="3">
        <v>43800</v>
      </c>
      <c r="C6" s="3"/>
      <c r="D6" s="3">
        <v>43862</v>
      </c>
      <c r="E6" s="3"/>
      <c r="F6" s="3">
        <v>44075</v>
      </c>
      <c r="G6" s="3"/>
      <c r="H6" s="1" t="s">
        <v>17</v>
      </c>
      <c r="I6" s="3"/>
      <c r="J6" s="1">
        <v>2022</v>
      </c>
      <c r="L6" s="9" t="s">
        <v>23</v>
      </c>
    </row>
    <row r="7" spans="1:12" ht="15" customHeight="1" x14ac:dyDescent="0.35">
      <c r="A7" s="4" t="s">
        <v>11</v>
      </c>
      <c r="B7" s="3">
        <v>43800</v>
      </c>
      <c r="C7" s="3"/>
      <c r="E7" s="3"/>
      <c r="G7" s="3"/>
      <c r="I7" s="3"/>
      <c r="J7" s="1">
        <v>2022</v>
      </c>
    </row>
    <row r="8" spans="1:12" ht="15" customHeight="1" x14ac:dyDescent="0.35">
      <c r="A8" s="4" t="s">
        <v>12</v>
      </c>
      <c r="B8" s="1" t="s">
        <v>17</v>
      </c>
    </row>
    <row r="9" spans="1:12" ht="15" customHeight="1" x14ac:dyDescent="0.35">
      <c r="A9" s="4" t="s">
        <v>13</v>
      </c>
      <c r="B9" s="1">
        <v>2021</v>
      </c>
    </row>
    <row r="10" spans="1:12" ht="15" customHeight="1" x14ac:dyDescent="0.35">
      <c r="A10" s="4" t="s">
        <v>14</v>
      </c>
      <c r="B10" s="1">
        <v>2021</v>
      </c>
    </row>
    <row r="11" spans="1:12" ht="15" customHeight="1" x14ac:dyDescent="0.35">
      <c r="A11" s="4" t="s">
        <v>15</v>
      </c>
      <c r="B11" s="1">
        <v>2021</v>
      </c>
    </row>
    <row r="12" spans="1:12" ht="15" customHeight="1" x14ac:dyDescent="0.35">
      <c r="A12" s="4" t="s">
        <v>16</v>
      </c>
      <c r="B12" s="1">
        <v>2021</v>
      </c>
    </row>
    <row r="13" spans="1:12" ht="15" customHeight="1" x14ac:dyDescent="0.35">
      <c r="A13" s="4" t="s">
        <v>18</v>
      </c>
      <c r="B13" s="1">
        <v>2021</v>
      </c>
    </row>
    <row r="14" spans="1:12" ht="14.45" x14ac:dyDescent="0.35">
      <c r="A14" s="4" t="s">
        <v>19</v>
      </c>
      <c r="B14" s="1">
        <v>2021</v>
      </c>
    </row>
    <row r="15" spans="1:12" x14ac:dyDescent="0.25">
      <c r="A15" s="8" t="s">
        <v>20</v>
      </c>
      <c r="B15" s="8" t="s">
        <v>21</v>
      </c>
      <c r="C15" s="8"/>
      <c r="E15" s="8"/>
      <c r="G15" s="8"/>
      <c r="I15" s="8"/>
    </row>
  </sheetData>
  <pageMargins left="0.7" right="0.7" top="0.75" bottom="0.75" header="0.3" footer="0.3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8"/>
  <sheetViews>
    <sheetView topLeftCell="A5" workbookViewId="0">
      <selection activeCell="D17" sqref="D17"/>
    </sheetView>
  </sheetViews>
  <sheetFormatPr baseColWidth="10" defaultColWidth="10.85546875" defaultRowHeight="15" x14ac:dyDescent="0.25"/>
  <cols>
    <col min="1" max="1" width="16.5703125" style="4" bestFit="1" customWidth="1"/>
    <col min="2" max="2" width="10.85546875" style="1"/>
    <col min="3" max="3" width="11.85546875" style="1" customWidth="1"/>
    <col min="4" max="16384" width="10.85546875" style="1"/>
  </cols>
  <sheetData>
    <row r="1" spans="1:10" ht="14.45" x14ac:dyDescent="0.35">
      <c r="C1" s="11" t="s">
        <v>24</v>
      </c>
      <c r="E1" s="11" t="s">
        <v>24</v>
      </c>
      <c r="G1" s="11" t="s">
        <v>24</v>
      </c>
      <c r="I1" s="11" t="s">
        <v>24</v>
      </c>
    </row>
    <row r="2" spans="1:10" ht="15" customHeight="1" x14ac:dyDescent="0.35">
      <c r="C2" s="12">
        <f>B10-B9</f>
        <v>462</v>
      </c>
      <c r="E2" s="12">
        <f>B11-B10</f>
        <v>61</v>
      </c>
      <c r="G2" s="12">
        <f>B12-B11</f>
        <v>31</v>
      </c>
      <c r="I2" s="12">
        <f>B13-B12</f>
        <v>273</v>
      </c>
    </row>
    <row r="3" spans="1:10" ht="15" customHeight="1" x14ac:dyDescent="0.35">
      <c r="A3" s="4" t="s">
        <v>6</v>
      </c>
      <c r="C3" s="12">
        <f>B15-B14</f>
        <v>78</v>
      </c>
      <c r="E3" s="12">
        <f>B16-B15</f>
        <v>60</v>
      </c>
      <c r="G3" s="12">
        <f>B17-B16</f>
        <v>92</v>
      </c>
      <c r="I3" s="12">
        <f>B18-B17</f>
        <v>487</v>
      </c>
    </row>
    <row r="4" spans="1:10" ht="15" customHeight="1" x14ac:dyDescent="0.35">
      <c r="A4" s="4" t="s">
        <v>8</v>
      </c>
      <c r="C4" s="12">
        <f>B20-B19</f>
        <v>62</v>
      </c>
      <c r="E4" s="12">
        <f>B21-B20</f>
        <v>91</v>
      </c>
      <c r="G4" s="12">
        <f>B22-B21</f>
        <v>122</v>
      </c>
      <c r="I4" s="12">
        <f>B23-B22</f>
        <v>183</v>
      </c>
    </row>
    <row r="5" spans="1:10" ht="15" customHeight="1" x14ac:dyDescent="0.35">
      <c r="A5" s="4" t="s">
        <v>9</v>
      </c>
      <c r="C5" s="12">
        <f>B25-B24</f>
        <v>109</v>
      </c>
      <c r="E5" s="12">
        <f>B26-B25</f>
        <v>121</v>
      </c>
      <c r="G5" s="12">
        <f>B27-B26</f>
        <v>214</v>
      </c>
      <c r="I5" s="12">
        <f>B28-B27</f>
        <v>638</v>
      </c>
    </row>
    <row r="6" spans="1:10" ht="15" customHeight="1" x14ac:dyDescent="0.35">
      <c r="A6" s="4" t="s">
        <v>10</v>
      </c>
      <c r="B6" s="3">
        <v>43800</v>
      </c>
      <c r="C6" s="3"/>
      <c r="D6" s="3">
        <v>43862</v>
      </c>
      <c r="E6" s="3"/>
      <c r="F6" s="3">
        <v>44075</v>
      </c>
      <c r="G6" s="3"/>
      <c r="H6" s="1" t="s">
        <v>17</v>
      </c>
      <c r="I6" s="3"/>
      <c r="J6" s="1">
        <v>2022</v>
      </c>
    </row>
    <row r="7" spans="1:10" ht="15" customHeight="1" x14ac:dyDescent="0.35">
      <c r="B7" s="3"/>
      <c r="C7" s="3"/>
      <c r="E7" s="3"/>
      <c r="G7" s="3"/>
      <c r="I7" s="3"/>
      <c r="J7" s="1">
        <v>2022</v>
      </c>
    </row>
    <row r="8" spans="1:10" ht="15" customHeight="1" x14ac:dyDescent="0.25">
      <c r="A8" s="14" t="s">
        <v>5</v>
      </c>
      <c r="B8" s="1" t="s">
        <v>25</v>
      </c>
      <c r="C8" s="11" t="s">
        <v>26</v>
      </c>
      <c r="D8" s="1" t="s">
        <v>27</v>
      </c>
    </row>
    <row r="9" spans="1:10" ht="15" customHeight="1" x14ac:dyDescent="0.35">
      <c r="A9" s="1" t="s">
        <v>0</v>
      </c>
      <c r="B9" s="15">
        <v>43643</v>
      </c>
      <c r="C9" s="12">
        <f>D9-B9</f>
        <v>462</v>
      </c>
      <c r="D9" s="3">
        <f>B10</f>
        <v>44105</v>
      </c>
    </row>
    <row r="10" spans="1:10" ht="15" customHeight="1" x14ac:dyDescent="0.35">
      <c r="A10" s="1" t="s">
        <v>1</v>
      </c>
      <c r="B10" s="3">
        <v>44105</v>
      </c>
      <c r="C10" s="12">
        <f t="shared" ref="C10:C28" si="0">D10-B10</f>
        <v>61</v>
      </c>
      <c r="D10" s="3">
        <f t="shared" ref="D10:D12" si="1">B11</f>
        <v>44166</v>
      </c>
    </row>
    <row r="11" spans="1:10" ht="15" customHeight="1" x14ac:dyDescent="0.35">
      <c r="A11" s="1" t="s">
        <v>2</v>
      </c>
      <c r="B11" s="3">
        <v>44166</v>
      </c>
      <c r="C11" s="12">
        <f t="shared" si="0"/>
        <v>31</v>
      </c>
      <c r="D11" s="3">
        <f t="shared" si="1"/>
        <v>44197</v>
      </c>
    </row>
    <row r="12" spans="1:10" ht="15" customHeight="1" x14ac:dyDescent="0.35">
      <c r="A12" s="1" t="s">
        <v>3</v>
      </c>
      <c r="B12" s="3">
        <v>44197</v>
      </c>
      <c r="C12" s="12">
        <f t="shared" si="0"/>
        <v>273</v>
      </c>
      <c r="D12" s="3">
        <f t="shared" si="1"/>
        <v>44470</v>
      </c>
    </row>
    <row r="13" spans="1:10" ht="15" customHeight="1" x14ac:dyDescent="0.35">
      <c r="A13" s="16" t="s">
        <v>4</v>
      </c>
      <c r="B13" s="17">
        <v>44470</v>
      </c>
      <c r="C13" s="18">
        <f t="shared" si="0"/>
        <v>0</v>
      </c>
      <c r="D13" s="17">
        <f>B13</f>
        <v>44470</v>
      </c>
    </row>
    <row r="14" spans="1:10" ht="14.45" x14ac:dyDescent="0.35">
      <c r="A14" s="1" t="s">
        <v>0</v>
      </c>
      <c r="B14" s="2">
        <v>43753</v>
      </c>
      <c r="C14" s="12">
        <f t="shared" si="0"/>
        <v>78</v>
      </c>
      <c r="D14" s="3">
        <f>B15</f>
        <v>43831</v>
      </c>
    </row>
    <row r="15" spans="1:10" ht="14.45" x14ac:dyDescent="0.35">
      <c r="A15" s="1" t="s">
        <v>1</v>
      </c>
      <c r="B15" s="3">
        <v>43831</v>
      </c>
      <c r="C15" s="12">
        <f t="shared" si="0"/>
        <v>60</v>
      </c>
      <c r="D15" s="3">
        <f t="shared" ref="D15:D27" si="2">B16</f>
        <v>43891</v>
      </c>
      <c r="E15" s="8"/>
      <c r="G15" s="8"/>
      <c r="I15" s="8"/>
    </row>
    <row r="16" spans="1:10" ht="14.45" x14ac:dyDescent="0.35">
      <c r="A16" s="1" t="s">
        <v>2</v>
      </c>
      <c r="B16" s="3">
        <v>43891</v>
      </c>
      <c r="C16" s="12">
        <f t="shared" si="0"/>
        <v>92</v>
      </c>
      <c r="D16" s="3">
        <f t="shared" si="2"/>
        <v>43983</v>
      </c>
    </row>
    <row r="17" spans="1:4" ht="14.45" x14ac:dyDescent="0.35">
      <c r="A17" s="1" t="s">
        <v>3</v>
      </c>
      <c r="B17" s="3">
        <v>43983</v>
      </c>
      <c r="C17" s="12">
        <f t="shared" si="0"/>
        <v>487</v>
      </c>
      <c r="D17" s="3">
        <f t="shared" si="2"/>
        <v>44470</v>
      </c>
    </row>
    <row r="18" spans="1:4" ht="14.45" x14ac:dyDescent="0.35">
      <c r="A18" s="16" t="s">
        <v>4</v>
      </c>
      <c r="B18" s="17">
        <v>44470</v>
      </c>
      <c r="C18" s="18">
        <f t="shared" si="0"/>
        <v>0</v>
      </c>
      <c r="D18" s="17">
        <f>B18</f>
        <v>44470</v>
      </c>
    </row>
    <row r="19" spans="1:4" ht="14.45" x14ac:dyDescent="0.35">
      <c r="A19" s="1" t="s">
        <v>0</v>
      </c>
      <c r="B19" s="7">
        <v>43647</v>
      </c>
      <c r="C19" s="12">
        <f t="shared" si="0"/>
        <v>62</v>
      </c>
      <c r="D19" s="3">
        <f t="shared" si="2"/>
        <v>43709</v>
      </c>
    </row>
    <row r="20" spans="1:4" ht="14.45" x14ac:dyDescent="0.35">
      <c r="A20" s="1" t="s">
        <v>1</v>
      </c>
      <c r="B20" s="3">
        <v>43709</v>
      </c>
      <c r="C20" s="12">
        <f t="shared" si="0"/>
        <v>91</v>
      </c>
      <c r="D20" s="3">
        <f t="shared" si="2"/>
        <v>43800</v>
      </c>
    </row>
    <row r="21" spans="1:4" ht="14.45" x14ac:dyDescent="0.35">
      <c r="A21" s="1" t="s">
        <v>2</v>
      </c>
      <c r="B21" s="3">
        <v>43800</v>
      </c>
      <c r="C21" s="12">
        <f t="shared" si="0"/>
        <v>122</v>
      </c>
      <c r="D21" s="3">
        <f t="shared" si="2"/>
        <v>43922</v>
      </c>
    </row>
    <row r="22" spans="1:4" ht="14.45" x14ac:dyDescent="0.35">
      <c r="A22" s="1" t="s">
        <v>3</v>
      </c>
      <c r="B22" s="3">
        <v>43922</v>
      </c>
      <c r="C22" s="12">
        <f t="shared" si="0"/>
        <v>183</v>
      </c>
      <c r="D22" s="3">
        <f t="shared" si="2"/>
        <v>44105</v>
      </c>
    </row>
    <row r="23" spans="1:4" ht="14.45" x14ac:dyDescent="0.35">
      <c r="A23" s="16" t="s">
        <v>4</v>
      </c>
      <c r="B23" s="17">
        <v>44105</v>
      </c>
      <c r="C23" s="18">
        <f t="shared" si="0"/>
        <v>0</v>
      </c>
      <c r="D23" s="17">
        <f>B23</f>
        <v>44105</v>
      </c>
    </row>
    <row r="24" spans="1:4" ht="14.45" x14ac:dyDescent="0.35">
      <c r="A24" s="1" t="s">
        <v>0</v>
      </c>
      <c r="B24" s="2">
        <v>43753</v>
      </c>
      <c r="C24" s="12">
        <f t="shared" si="0"/>
        <v>109</v>
      </c>
      <c r="D24" s="3">
        <f t="shared" si="2"/>
        <v>43862</v>
      </c>
    </row>
    <row r="25" spans="1:4" ht="14.45" x14ac:dyDescent="0.35">
      <c r="A25" s="1" t="s">
        <v>1</v>
      </c>
      <c r="B25" s="5">
        <v>43862</v>
      </c>
      <c r="C25" s="12">
        <f t="shared" si="0"/>
        <v>121</v>
      </c>
      <c r="D25" s="3">
        <f t="shared" si="2"/>
        <v>43983</v>
      </c>
    </row>
    <row r="26" spans="1:4" ht="14.45" x14ac:dyDescent="0.35">
      <c r="A26" s="1" t="s">
        <v>2</v>
      </c>
      <c r="B26" s="3">
        <v>43983</v>
      </c>
      <c r="C26" s="12">
        <f t="shared" si="0"/>
        <v>214</v>
      </c>
      <c r="D26" s="3">
        <f t="shared" si="2"/>
        <v>44197</v>
      </c>
    </row>
    <row r="27" spans="1:4" ht="14.45" x14ac:dyDescent="0.35">
      <c r="A27" s="1" t="s">
        <v>3</v>
      </c>
      <c r="B27" s="3">
        <v>44197</v>
      </c>
      <c r="C27" s="12">
        <f t="shared" si="0"/>
        <v>638</v>
      </c>
      <c r="D27" s="3">
        <f t="shared" si="2"/>
        <v>44835</v>
      </c>
    </row>
    <row r="28" spans="1:4" ht="14.45" x14ac:dyDescent="0.35">
      <c r="A28" s="16" t="s">
        <v>4</v>
      </c>
      <c r="B28" s="17">
        <v>44835</v>
      </c>
      <c r="C28" s="18">
        <f t="shared" si="0"/>
        <v>0</v>
      </c>
      <c r="D28" s="17">
        <f>B28</f>
        <v>44835</v>
      </c>
    </row>
  </sheetData>
  <pageMargins left="0.7" right="0.7" top="0.75" bottom="0.75" header="0.3" footer="0.3"/>
  <pageSetup paperSize="9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8"/>
  <sheetViews>
    <sheetView topLeftCell="A12" workbookViewId="0">
      <selection activeCell="E7" sqref="E7"/>
    </sheetView>
  </sheetViews>
  <sheetFormatPr baseColWidth="10" defaultColWidth="10.85546875" defaultRowHeight="15" x14ac:dyDescent="0.25"/>
  <cols>
    <col min="1" max="1" width="16.5703125" style="4" bestFit="1" customWidth="1"/>
    <col min="2" max="2" width="10.85546875" style="1"/>
    <col min="3" max="3" width="11.85546875" style="1" customWidth="1"/>
    <col min="4" max="16384" width="10.85546875" style="1"/>
  </cols>
  <sheetData>
    <row r="1" spans="1:10" ht="14.45" x14ac:dyDescent="0.35">
      <c r="C1" s="11" t="s">
        <v>24</v>
      </c>
      <c r="E1" s="11" t="s">
        <v>24</v>
      </c>
      <c r="G1" s="11" t="s">
        <v>24</v>
      </c>
      <c r="I1" s="11" t="s">
        <v>24</v>
      </c>
    </row>
    <row r="2" spans="1:10" ht="15" customHeight="1" x14ac:dyDescent="0.35">
      <c r="C2" s="12">
        <f>B10-B9</f>
        <v>462</v>
      </c>
      <c r="E2" s="12">
        <f>B11-B10</f>
        <v>61</v>
      </c>
      <c r="G2" s="12">
        <f>B12-B11</f>
        <v>31</v>
      </c>
      <c r="I2" s="12">
        <f>B13-B12</f>
        <v>273</v>
      </c>
    </row>
    <row r="3" spans="1:10" ht="15" customHeight="1" x14ac:dyDescent="0.35">
      <c r="C3" s="12">
        <f>B15-B14</f>
        <v>78</v>
      </c>
      <c r="E3" s="12">
        <f>B16-B15</f>
        <v>60</v>
      </c>
      <c r="G3" s="12">
        <f>B17-B16</f>
        <v>92</v>
      </c>
      <c r="I3" s="12">
        <f>B18-B17</f>
        <v>487</v>
      </c>
    </row>
    <row r="4" spans="1:10" ht="15" customHeight="1" x14ac:dyDescent="0.35">
      <c r="C4" s="12">
        <f>B20-B19</f>
        <v>62</v>
      </c>
      <c r="E4" s="12">
        <f>B21-B20</f>
        <v>91</v>
      </c>
      <c r="G4" s="12">
        <f>B22-B21</f>
        <v>122</v>
      </c>
      <c r="I4" s="12">
        <f>B23-B22</f>
        <v>183</v>
      </c>
    </row>
    <row r="5" spans="1:10" ht="15" customHeight="1" x14ac:dyDescent="0.35">
      <c r="C5" s="12">
        <f>B25-B24</f>
        <v>109</v>
      </c>
      <c r="E5" s="12">
        <f>B26-B25</f>
        <v>121</v>
      </c>
      <c r="G5" s="12">
        <f>B27-B26</f>
        <v>214</v>
      </c>
      <c r="I5" s="12">
        <f>B28-B27</f>
        <v>638</v>
      </c>
    </row>
    <row r="6" spans="1:10" ht="15" customHeight="1" x14ac:dyDescent="0.35">
      <c r="A6" s="4" t="s">
        <v>10</v>
      </c>
      <c r="B6" s="3">
        <v>43800</v>
      </c>
      <c r="C6" s="3"/>
      <c r="D6" s="3">
        <v>43862</v>
      </c>
      <c r="E6" s="3"/>
      <c r="F6" s="3">
        <v>44075</v>
      </c>
      <c r="G6" s="3"/>
      <c r="H6" s="1" t="s">
        <v>17</v>
      </c>
      <c r="I6" s="3"/>
      <c r="J6" s="1">
        <v>2022</v>
      </c>
    </row>
    <row r="7" spans="1:10" ht="15" customHeight="1" x14ac:dyDescent="0.35">
      <c r="B7" s="3"/>
      <c r="C7" s="3"/>
      <c r="E7" s="3"/>
      <c r="G7" s="3"/>
      <c r="I7" s="3"/>
      <c r="J7" s="1">
        <v>2022</v>
      </c>
    </row>
    <row r="8" spans="1:10" ht="15" customHeight="1" x14ac:dyDescent="0.25">
      <c r="B8" s="1" t="s">
        <v>25</v>
      </c>
      <c r="C8" s="11" t="s">
        <v>26</v>
      </c>
      <c r="D8" s="1" t="s">
        <v>27</v>
      </c>
      <c r="E8" s="24" t="s">
        <v>5</v>
      </c>
    </row>
    <row r="9" spans="1:10" ht="15" customHeight="1" x14ac:dyDescent="0.35">
      <c r="A9" s="1" t="s">
        <v>0</v>
      </c>
      <c r="B9" s="15">
        <v>43643</v>
      </c>
      <c r="C9" s="12">
        <f>D9-B9</f>
        <v>462</v>
      </c>
      <c r="D9" s="3">
        <f>B10</f>
        <v>44105</v>
      </c>
      <c r="E9" s="13"/>
    </row>
    <row r="10" spans="1:10" ht="15" customHeight="1" x14ac:dyDescent="0.35">
      <c r="A10" s="1" t="s">
        <v>1</v>
      </c>
      <c r="B10" s="3">
        <v>44105</v>
      </c>
      <c r="C10" s="12">
        <f t="shared" ref="C10:C28" si="0">D10-B10</f>
        <v>61</v>
      </c>
      <c r="D10" s="3">
        <f t="shared" ref="D10:D12" si="1">B11</f>
        <v>44166</v>
      </c>
      <c r="E10" s="13"/>
    </row>
    <row r="11" spans="1:10" ht="15" customHeight="1" x14ac:dyDescent="0.35">
      <c r="A11" s="1" t="s">
        <v>2</v>
      </c>
      <c r="B11" s="3">
        <v>44166</v>
      </c>
      <c r="C11" s="12">
        <f t="shared" si="0"/>
        <v>31</v>
      </c>
      <c r="D11" s="3">
        <f t="shared" si="1"/>
        <v>44197</v>
      </c>
      <c r="E11" s="13"/>
    </row>
    <row r="12" spans="1:10" ht="15" customHeight="1" x14ac:dyDescent="0.35">
      <c r="A12" s="1" t="s">
        <v>3</v>
      </c>
      <c r="B12" s="3">
        <v>44197</v>
      </c>
      <c r="C12" s="12">
        <f t="shared" si="0"/>
        <v>273</v>
      </c>
      <c r="D12" s="3">
        <f t="shared" si="1"/>
        <v>44470</v>
      </c>
      <c r="E12" s="13"/>
    </row>
    <row r="13" spans="1:10" ht="15" customHeight="1" x14ac:dyDescent="0.35">
      <c r="A13" s="16" t="s">
        <v>4</v>
      </c>
      <c r="B13" s="17">
        <v>44470</v>
      </c>
      <c r="C13" s="18">
        <f t="shared" si="0"/>
        <v>0</v>
      </c>
      <c r="D13" s="17">
        <f>B13</f>
        <v>44470</v>
      </c>
      <c r="E13" s="13"/>
    </row>
    <row r="14" spans="1:10" ht="14.45" x14ac:dyDescent="0.35">
      <c r="A14" s="1" t="s">
        <v>0</v>
      </c>
      <c r="B14" s="2">
        <v>43753</v>
      </c>
      <c r="C14" s="12">
        <f t="shared" si="0"/>
        <v>78</v>
      </c>
      <c r="D14" s="3">
        <f>B15</f>
        <v>43831</v>
      </c>
      <c r="E14" s="20" t="s">
        <v>6</v>
      </c>
    </row>
    <row r="15" spans="1:10" ht="14.45" x14ac:dyDescent="0.35">
      <c r="A15" s="1" t="s">
        <v>1</v>
      </c>
      <c r="B15" s="3">
        <v>43831</v>
      </c>
      <c r="C15" s="12">
        <f t="shared" si="0"/>
        <v>60</v>
      </c>
      <c r="D15" s="3">
        <f t="shared" ref="D15:D27" si="2">B16</f>
        <v>43891</v>
      </c>
      <c r="E15" s="21"/>
      <c r="G15" s="8"/>
      <c r="I15" s="8"/>
    </row>
    <row r="16" spans="1:10" ht="14.45" x14ac:dyDescent="0.35">
      <c r="A16" s="1" t="s">
        <v>2</v>
      </c>
      <c r="B16" s="3">
        <v>43891</v>
      </c>
      <c r="C16" s="12">
        <f t="shared" si="0"/>
        <v>92</v>
      </c>
      <c r="D16" s="3">
        <f t="shared" si="2"/>
        <v>43983</v>
      </c>
      <c r="E16" s="13"/>
    </row>
    <row r="17" spans="1:5" ht="14.45" x14ac:dyDescent="0.35">
      <c r="A17" s="1" t="s">
        <v>3</v>
      </c>
      <c r="B17" s="3">
        <v>43983</v>
      </c>
      <c r="C17" s="12">
        <f t="shared" si="0"/>
        <v>487</v>
      </c>
      <c r="D17" s="3">
        <f t="shared" si="2"/>
        <v>44470</v>
      </c>
      <c r="E17" s="13"/>
    </row>
    <row r="18" spans="1:5" ht="14.45" x14ac:dyDescent="0.35">
      <c r="A18" s="16" t="s">
        <v>4</v>
      </c>
      <c r="B18" s="17">
        <v>44470</v>
      </c>
      <c r="C18" s="18">
        <f t="shared" si="0"/>
        <v>0</v>
      </c>
      <c r="D18" s="17">
        <f>B18</f>
        <v>44470</v>
      </c>
      <c r="E18" s="13"/>
    </row>
    <row r="19" spans="1:5" ht="14.45" x14ac:dyDescent="0.35">
      <c r="A19" s="1" t="s">
        <v>0</v>
      </c>
      <c r="B19" s="7">
        <v>43647</v>
      </c>
      <c r="C19" s="12">
        <f t="shared" si="0"/>
        <v>62</v>
      </c>
      <c r="D19" s="3">
        <f t="shared" si="2"/>
        <v>43709</v>
      </c>
      <c r="E19" s="22" t="s">
        <v>8</v>
      </c>
    </row>
    <row r="20" spans="1:5" ht="14.45" x14ac:dyDescent="0.35">
      <c r="A20" s="1" t="s">
        <v>1</v>
      </c>
      <c r="B20" s="3">
        <v>43709</v>
      </c>
      <c r="C20" s="12">
        <f t="shared" si="0"/>
        <v>91</v>
      </c>
      <c r="D20" s="3">
        <f t="shared" si="2"/>
        <v>43800</v>
      </c>
      <c r="E20" s="13"/>
    </row>
    <row r="21" spans="1:5" ht="14.45" x14ac:dyDescent="0.35">
      <c r="A21" s="1" t="s">
        <v>2</v>
      </c>
      <c r="B21" s="3">
        <v>43800</v>
      </c>
      <c r="C21" s="12">
        <f t="shared" si="0"/>
        <v>122</v>
      </c>
      <c r="D21" s="3">
        <f t="shared" si="2"/>
        <v>43922</v>
      </c>
      <c r="E21" s="13"/>
    </row>
    <row r="22" spans="1:5" ht="14.45" x14ac:dyDescent="0.35">
      <c r="A22" s="1" t="s">
        <v>3</v>
      </c>
      <c r="B22" s="3">
        <v>43922</v>
      </c>
      <c r="C22" s="12">
        <f t="shared" si="0"/>
        <v>183</v>
      </c>
      <c r="D22" s="3">
        <f t="shared" si="2"/>
        <v>44105</v>
      </c>
      <c r="E22" s="13"/>
    </row>
    <row r="23" spans="1:5" ht="14.45" x14ac:dyDescent="0.35">
      <c r="A23" s="16" t="s">
        <v>4</v>
      </c>
      <c r="B23" s="17">
        <v>44105</v>
      </c>
      <c r="C23" s="18">
        <f t="shared" si="0"/>
        <v>0</v>
      </c>
      <c r="D23" s="17">
        <f>B23</f>
        <v>44105</v>
      </c>
      <c r="E23" s="13"/>
    </row>
    <row r="24" spans="1:5" ht="14.45" x14ac:dyDescent="0.35">
      <c r="A24" s="1" t="s">
        <v>0</v>
      </c>
      <c r="B24" s="2">
        <v>43753</v>
      </c>
      <c r="C24" s="12">
        <f t="shared" si="0"/>
        <v>109</v>
      </c>
      <c r="D24" s="3">
        <f t="shared" si="2"/>
        <v>43862</v>
      </c>
      <c r="E24" s="23" t="s">
        <v>9</v>
      </c>
    </row>
    <row r="25" spans="1:5" ht="14.45" x14ac:dyDescent="0.35">
      <c r="A25" s="1" t="s">
        <v>1</v>
      </c>
      <c r="B25" s="5">
        <v>43862</v>
      </c>
      <c r="C25" s="12">
        <f t="shared" si="0"/>
        <v>121</v>
      </c>
      <c r="D25" s="3">
        <f t="shared" si="2"/>
        <v>43983</v>
      </c>
    </row>
    <row r="26" spans="1:5" ht="14.45" x14ac:dyDescent="0.35">
      <c r="A26" s="1" t="s">
        <v>2</v>
      </c>
      <c r="B26" s="3">
        <v>43983</v>
      </c>
      <c r="C26" s="12">
        <f t="shared" si="0"/>
        <v>214</v>
      </c>
      <c r="D26" s="3">
        <f t="shared" si="2"/>
        <v>44197</v>
      </c>
    </row>
    <row r="27" spans="1:5" ht="14.45" x14ac:dyDescent="0.35">
      <c r="A27" s="1" t="s">
        <v>3</v>
      </c>
      <c r="B27" s="3">
        <v>44197</v>
      </c>
      <c r="C27" s="12">
        <f t="shared" si="0"/>
        <v>638</v>
      </c>
      <c r="D27" s="3">
        <f t="shared" si="2"/>
        <v>44835</v>
      </c>
    </row>
    <row r="28" spans="1:5" ht="14.45" x14ac:dyDescent="0.35">
      <c r="A28" s="16" t="s">
        <v>4</v>
      </c>
      <c r="B28" s="17">
        <v>44835</v>
      </c>
      <c r="C28" s="18">
        <f t="shared" si="0"/>
        <v>0</v>
      </c>
      <c r="D28" s="17">
        <f>B28</f>
        <v>44835</v>
      </c>
    </row>
  </sheetData>
  <pageMargins left="0.7" right="0.7" top="0.75" bottom="0.75" header="0.3" footer="0.3"/>
  <pageSetup paperSize="9"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opLeftCell="F8" workbookViewId="0">
      <selection activeCell="M29" sqref="M29"/>
    </sheetView>
  </sheetViews>
  <sheetFormatPr baseColWidth="10" defaultColWidth="10.85546875" defaultRowHeight="15" x14ac:dyDescent="0.25"/>
  <cols>
    <col min="1" max="1" width="10.85546875" style="1"/>
    <col min="2" max="2" width="10.140625" style="4" bestFit="1" customWidth="1"/>
    <col min="3" max="3" width="10.85546875" style="1"/>
    <col min="4" max="4" width="11.85546875" style="1" customWidth="1"/>
    <col min="5" max="16384" width="10.85546875" style="1"/>
  </cols>
  <sheetData>
    <row r="1" spans="1:10" s="28" customFormat="1" ht="14.45" x14ac:dyDescent="0.35">
      <c r="B1" s="27"/>
      <c r="D1" s="29"/>
      <c r="F1" s="29"/>
      <c r="H1" s="29"/>
      <c r="J1" s="29"/>
    </row>
    <row r="2" spans="1:10" s="28" customFormat="1" ht="15" customHeight="1" x14ac:dyDescent="0.35">
      <c r="B2" s="27"/>
      <c r="D2" s="30"/>
      <c r="F2" s="30"/>
      <c r="H2" s="30"/>
      <c r="J2" s="30"/>
    </row>
    <row r="3" spans="1:10" s="28" customFormat="1" ht="15" customHeight="1" x14ac:dyDescent="0.35">
      <c r="B3" s="27"/>
      <c r="D3" s="30"/>
      <c r="F3" s="30"/>
      <c r="H3" s="30"/>
      <c r="J3" s="30"/>
    </row>
    <row r="4" spans="1:10" s="28" customFormat="1" ht="15" customHeight="1" x14ac:dyDescent="0.35">
      <c r="B4" s="27"/>
      <c r="D4" s="30"/>
      <c r="F4" s="30"/>
      <c r="H4" s="30"/>
      <c r="J4" s="30"/>
    </row>
    <row r="5" spans="1:10" s="28" customFormat="1" ht="15" customHeight="1" x14ac:dyDescent="0.35">
      <c r="B5" s="27"/>
      <c r="D5" s="30"/>
      <c r="F5" s="30"/>
      <c r="H5" s="30"/>
      <c r="J5" s="30"/>
    </row>
    <row r="6" spans="1:10" s="28" customFormat="1" ht="15" customHeight="1" x14ac:dyDescent="0.35">
      <c r="B6" s="27"/>
      <c r="C6" s="31"/>
      <c r="D6" s="31"/>
      <c r="E6" s="31"/>
      <c r="F6" s="31"/>
      <c r="G6" s="31"/>
      <c r="H6" s="31"/>
      <c r="J6" s="31"/>
    </row>
    <row r="7" spans="1:10" s="28" customFormat="1" ht="15" customHeight="1" x14ac:dyDescent="0.35">
      <c r="B7" s="27"/>
      <c r="C7" s="31"/>
      <c r="D7" s="31"/>
      <c r="F7" s="31"/>
      <c r="H7" s="31"/>
      <c r="J7" s="31"/>
    </row>
    <row r="8" spans="1:10" ht="15" customHeight="1" x14ac:dyDescent="0.25">
      <c r="A8" s="37">
        <f>MIN(C9:C38)</f>
        <v>43525</v>
      </c>
      <c r="B8" s="38">
        <f>MAX(E9:E38)</f>
        <v>44621</v>
      </c>
      <c r="C8" s="14" t="s">
        <v>25</v>
      </c>
      <c r="D8" s="32" t="s">
        <v>26</v>
      </c>
      <c r="E8" s="14" t="s">
        <v>27</v>
      </c>
    </row>
    <row r="9" spans="1:10" ht="15" customHeight="1" x14ac:dyDescent="0.25">
      <c r="A9" s="1" t="s">
        <v>0</v>
      </c>
      <c r="B9" s="42" t="s">
        <v>5</v>
      </c>
      <c r="C9" s="3">
        <v>43525</v>
      </c>
      <c r="D9" s="12">
        <f>E9-C9</f>
        <v>122</v>
      </c>
      <c r="E9" s="3">
        <f>C10</f>
        <v>43647</v>
      </c>
      <c r="F9" s="13"/>
    </row>
    <row r="10" spans="1:10" ht="15" customHeight="1" x14ac:dyDescent="0.25">
      <c r="A10" s="1" t="s">
        <v>32</v>
      </c>
      <c r="B10" s="42"/>
      <c r="C10" s="3">
        <v>43647</v>
      </c>
      <c r="D10" s="12">
        <f t="shared" ref="D10:D33" si="0">E10-C10</f>
        <v>336</v>
      </c>
      <c r="E10" s="3">
        <f t="shared" ref="E10:E12" si="1">C11</f>
        <v>43983</v>
      </c>
      <c r="F10" s="13"/>
    </row>
    <row r="11" spans="1:10" ht="15" customHeight="1" x14ac:dyDescent="0.25">
      <c r="A11" s="1" t="s">
        <v>2</v>
      </c>
      <c r="B11" s="42"/>
      <c r="C11" s="3">
        <v>43983</v>
      </c>
      <c r="D11" s="12">
        <f t="shared" si="0"/>
        <v>214</v>
      </c>
      <c r="E11" s="3">
        <f t="shared" si="1"/>
        <v>44197</v>
      </c>
      <c r="F11" s="13"/>
    </row>
    <row r="12" spans="1:10" ht="15" customHeight="1" x14ac:dyDescent="0.25">
      <c r="A12" s="1" t="s">
        <v>3</v>
      </c>
      <c r="B12" s="42"/>
      <c r="C12" s="3">
        <v>44197</v>
      </c>
      <c r="D12" s="12">
        <f t="shared" si="0"/>
        <v>273</v>
      </c>
      <c r="E12" s="3">
        <f t="shared" si="1"/>
        <v>44470</v>
      </c>
      <c r="F12" s="13"/>
    </row>
    <row r="13" spans="1:10" ht="15" customHeight="1" x14ac:dyDescent="0.25">
      <c r="A13" s="1" t="s">
        <v>4</v>
      </c>
      <c r="B13" s="43"/>
      <c r="C13" s="17">
        <v>44470</v>
      </c>
      <c r="D13" s="18">
        <f t="shared" si="0"/>
        <v>90</v>
      </c>
      <c r="E13" s="17">
        <f>C13+90</f>
        <v>44560</v>
      </c>
      <c r="F13" s="13"/>
    </row>
    <row r="14" spans="1:10" x14ac:dyDescent="0.25">
      <c r="A14" s="1" t="s">
        <v>0</v>
      </c>
      <c r="B14" s="44" t="s">
        <v>6</v>
      </c>
      <c r="C14" s="2">
        <v>43643</v>
      </c>
      <c r="D14" s="12">
        <f t="shared" si="0"/>
        <v>110</v>
      </c>
      <c r="E14" s="3">
        <f>C15</f>
        <v>43753</v>
      </c>
    </row>
    <row r="15" spans="1:10" x14ac:dyDescent="0.25">
      <c r="A15" s="1" t="s">
        <v>32</v>
      </c>
      <c r="B15" s="42"/>
      <c r="C15" s="3">
        <v>43753</v>
      </c>
      <c r="D15" s="12">
        <f t="shared" si="0"/>
        <v>78</v>
      </c>
      <c r="E15" s="3">
        <f t="shared" ref="E15:E27" si="2">C16</f>
        <v>43831</v>
      </c>
      <c r="F15" s="21"/>
      <c r="H15" s="8"/>
      <c r="J15" s="8"/>
    </row>
    <row r="16" spans="1:10" x14ac:dyDescent="0.25">
      <c r="A16" s="1" t="s">
        <v>2</v>
      </c>
      <c r="B16" s="42"/>
      <c r="C16" s="3">
        <v>43831</v>
      </c>
      <c r="D16" s="12">
        <f t="shared" si="0"/>
        <v>152</v>
      </c>
      <c r="E16" s="3">
        <f t="shared" si="2"/>
        <v>43983</v>
      </c>
      <c r="F16" s="13"/>
    </row>
    <row r="17" spans="1:10" x14ac:dyDescent="0.25">
      <c r="A17" s="1" t="s">
        <v>3</v>
      </c>
      <c r="B17" s="42"/>
      <c r="C17" s="3">
        <v>43983</v>
      </c>
      <c r="D17" s="12">
        <f t="shared" si="0"/>
        <v>304</v>
      </c>
      <c r="E17" s="3">
        <f t="shared" si="2"/>
        <v>44287</v>
      </c>
      <c r="F17" s="13"/>
    </row>
    <row r="18" spans="1:10" x14ac:dyDescent="0.25">
      <c r="A18" s="1" t="s">
        <v>4</v>
      </c>
      <c r="B18" s="43"/>
      <c r="C18" s="17">
        <v>44287</v>
      </c>
      <c r="D18" s="18">
        <f t="shared" si="0"/>
        <v>90</v>
      </c>
      <c r="E18" s="17">
        <f>C18+90</f>
        <v>44377</v>
      </c>
      <c r="F18" s="13"/>
    </row>
    <row r="19" spans="1:10" x14ac:dyDescent="0.25">
      <c r="A19" s="1" t="s">
        <v>0</v>
      </c>
      <c r="B19" s="44" t="s">
        <v>8</v>
      </c>
      <c r="C19" s="7">
        <v>43556</v>
      </c>
      <c r="D19" s="12">
        <f t="shared" si="0"/>
        <v>91</v>
      </c>
      <c r="E19" s="3">
        <f t="shared" si="2"/>
        <v>43647</v>
      </c>
    </row>
    <row r="20" spans="1:10" x14ac:dyDescent="0.25">
      <c r="A20" s="1" t="s">
        <v>32</v>
      </c>
      <c r="B20" s="42"/>
      <c r="C20" s="3">
        <v>43647</v>
      </c>
      <c r="D20" s="12">
        <f t="shared" si="0"/>
        <v>153</v>
      </c>
      <c r="E20" s="3">
        <f t="shared" si="2"/>
        <v>43800</v>
      </c>
      <c r="F20" s="13"/>
    </row>
    <row r="21" spans="1:10" x14ac:dyDescent="0.25">
      <c r="A21" s="1" t="s">
        <v>2</v>
      </c>
      <c r="B21" s="42"/>
      <c r="C21" s="3">
        <v>43800</v>
      </c>
      <c r="D21" s="12">
        <f t="shared" si="0"/>
        <v>122</v>
      </c>
      <c r="E21" s="3">
        <f t="shared" si="2"/>
        <v>43922</v>
      </c>
      <c r="F21" s="13"/>
    </row>
    <row r="22" spans="1:10" x14ac:dyDescent="0.25">
      <c r="A22" s="1" t="s">
        <v>3</v>
      </c>
      <c r="B22" s="42"/>
      <c r="C22" s="3">
        <v>43922</v>
      </c>
      <c r="D22" s="12">
        <f t="shared" si="0"/>
        <v>183</v>
      </c>
      <c r="E22" s="3">
        <f t="shared" si="2"/>
        <v>44105</v>
      </c>
      <c r="F22" s="13"/>
    </row>
    <row r="23" spans="1:10" x14ac:dyDescent="0.25">
      <c r="A23" s="1" t="s">
        <v>4</v>
      </c>
      <c r="B23" s="43"/>
      <c r="C23" s="17">
        <v>44105</v>
      </c>
      <c r="D23" s="18">
        <f t="shared" si="0"/>
        <v>90</v>
      </c>
      <c r="E23" s="17">
        <f>C23+90</f>
        <v>44195</v>
      </c>
      <c r="F23" s="13"/>
    </row>
    <row r="24" spans="1:10" x14ac:dyDescent="0.25">
      <c r="A24" s="1" t="s">
        <v>0</v>
      </c>
      <c r="B24" s="44" t="s">
        <v>9</v>
      </c>
      <c r="C24" s="2">
        <v>43600</v>
      </c>
      <c r="D24" s="12">
        <f t="shared" si="0"/>
        <v>153</v>
      </c>
      <c r="E24" s="3">
        <f t="shared" si="2"/>
        <v>43753</v>
      </c>
    </row>
    <row r="25" spans="1:10" x14ac:dyDescent="0.25">
      <c r="A25" s="1" t="s">
        <v>32</v>
      </c>
      <c r="B25" s="42"/>
      <c r="C25" s="5">
        <v>43753</v>
      </c>
      <c r="D25" s="12">
        <f t="shared" si="0"/>
        <v>230</v>
      </c>
      <c r="E25" s="3">
        <f t="shared" si="2"/>
        <v>43983</v>
      </c>
    </row>
    <row r="26" spans="1:10" x14ac:dyDescent="0.25">
      <c r="A26" s="1" t="s">
        <v>2</v>
      </c>
      <c r="B26" s="42"/>
      <c r="C26" s="3">
        <v>43983</v>
      </c>
      <c r="D26" s="12">
        <f t="shared" si="0"/>
        <v>214</v>
      </c>
      <c r="E26" s="3">
        <f t="shared" si="2"/>
        <v>44197</v>
      </c>
    </row>
    <row r="27" spans="1:10" x14ac:dyDescent="0.25">
      <c r="A27" s="1" t="s">
        <v>3</v>
      </c>
      <c r="B27" s="42"/>
      <c r="C27" s="3">
        <v>44197</v>
      </c>
      <c r="D27" s="12">
        <f t="shared" si="0"/>
        <v>334</v>
      </c>
      <c r="E27" s="3">
        <f t="shared" si="2"/>
        <v>44531</v>
      </c>
    </row>
    <row r="28" spans="1:10" x14ac:dyDescent="0.25">
      <c r="A28" s="1" t="s">
        <v>4</v>
      </c>
      <c r="B28" s="43"/>
      <c r="C28" s="17">
        <v>44531</v>
      </c>
      <c r="D28" s="18">
        <f t="shared" si="0"/>
        <v>90</v>
      </c>
      <c r="E28" s="17">
        <f>C28+90</f>
        <v>44621</v>
      </c>
      <c r="G28" s="19" t="s">
        <v>29</v>
      </c>
      <c r="H28" s="25" t="s">
        <v>30</v>
      </c>
      <c r="I28" s="26" t="s">
        <v>31</v>
      </c>
      <c r="J28" s="10" t="s">
        <v>28</v>
      </c>
    </row>
    <row r="29" spans="1:10" x14ac:dyDescent="0.25">
      <c r="A29" s="33" t="s">
        <v>0</v>
      </c>
      <c r="B29" s="40" t="s">
        <v>10</v>
      </c>
      <c r="C29" s="34">
        <v>43800</v>
      </c>
      <c r="D29" s="35">
        <f t="shared" si="0"/>
        <v>62</v>
      </c>
      <c r="E29" s="34">
        <f>C30</f>
        <v>43862</v>
      </c>
    </row>
    <row r="30" spans="1:10" x14ac:dyDescent="0.25">
      <c r="A30" s="33" t="s">
        <v>32</v>
      </c>
      <c r="B30" s="45"/>
      <c r="C30" s="34">
        <v>43862</v>
      </c>
      <c r="D30" s="35">
        <f t="shared" si="0"/>
        <v>213</v>
      </c>
      <c r="E30" s="34">
        <f t="shared" ref="E30:E32" si="3">C31</f>
        <v>44075</v>
      </c>
    </row>
    <row r="31" spans="1:10" x14ac:dyDescent="0.25">
      <c r="A31" s="33" t="s">
        <v>2</v>
      </c>
      <c r="B31" s="45"/>
      <c r="C31" s="34">
        <v>44075</v>
      </c>
      <c r="D31" s="35">
        <f t="shared" si="0"/>
        <v>122</v>
      </c>
      <c r="E31" s="34">
        <f t="shared" si="3"/>
        <v>44197</v>
      </c>
    </row>
    <row r="32" spans="1:10" x14ac:dyDescent="0.25">
      <c r="A32" s="33" t="s">
        <v>3</v>
      </c>
      <c r="B32" s="45"/>
      <c r="C32" s="34">
        <v>44197</v>
      </c>
      <c r="D32" s="35">
        <f t="shared" si="0"/>
        <v>212</v>
      </c>
      <c r="E32" s="34">
        <f t="shared" si="3"/>
        <v>44409</v>
      </c>
    </row>
    <row r="33" spans="1:5" x14ac:dyDescent="0.25">
      <c r="A33" s="36" t="s">
        <v>4</v>
      </c>
      <c r="B33" s="46"/>
      <c r="C33" s="17">
        <v>44409</v>
      </c>
      <c r="D33" s="18">
        <f t="shared" si="0"/>
        <v>90</v>
      </c>
      <c r="E33" s="17">
        <f>C33+90</f>
        <v>44499</v>
      </c>
    </row>
    <row r="34" spans="1:5" x14ac:dyDescent="0.25">
      <c r="A34" s="33" t="s">
        <v>0</v>
      </c>
      <c r="B34" s="40" t="s">
        <v>33</v>
      </c>
    </row>
    <row r="35" spans="1:5" x14ac:dyDescent="0.25">
      <c r="A35" s="33" t="s">
        <v>32</v>
      </c>
      <c r="B35" s="41"/>
    </row>
    <row r="36" spans="1:5" x14ac:dyDescent="0.25">
      <c r="A36" s="33" t="s">
        <v>2</v>
      </c>
      <c r="B36" s="41"/>
    </row>
    <row r="37" spans="1:5" x14ac:dyDescent="0.25">
      <c r="A37" s="33" t="s">
        <v>3</v>
      </c>
      <c r="B37" s="41"/>
    </row>
    <row r="38" spans="1:5" x14ac:dyDescent="0.25">
      <c r="A38" s="36" t="s">
        <v>4</v>
      </c>
      <c r="B38" s="41"/>
    </row>
  </sheetData>
  <mergeCells count="6">
    <mergeCell ref="B34:B38"/>
    <mergeCell ref="B9:B13"/>
    <mergeCell ref="B14:B18"/>
    <mergeCell ref="B19:B23"/>
    <mergeCell ref="B24:B28"/>
    <mergeCell ref="B29:B33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tabSelected="1" topLeftCell="A8" workbookViewId="0">
      <selection activeCell="M36" sqref="M36"/>
    </sheetView>
  </sheetViews>
  <sheetFormatPr baseColWidth="10" defaultColWidth="10.85546875" defaultRowHeight="15" x14ac:dyDescent="0.25"/>
  <cols>
    <col min="1" max="1" width="10.85546875" style="1"/>
    <col min="2" max="2" width="10.140625" style="4" bestFit="1" customWidth="1"/>
    <col min="3" max="3" width="10.85546875" style="1"/>
    <col min="4" max="4" width="11.85546875" style="1" customWidth="1"/>
    <col min="5" max="16384" width="10.85546875" style="1"/>
  </cols>
  <sheetData>
    <row r="1" spans="1:10" s="28" customFormat="1" ht="14.45" x14ac:dyDescent="0.35">
      <c r="B1" s="27"/>
      <c r="D1" s="29"/>
      <c r="F1" s="29"/>
      <c r="H1" s="29"/>
      <c r="J1" s="29"/>
    </row>
    <row r="2" spans="1:10" s="28" customFormat="1" ht="15" customHeight="1" x14ac:dyDescent="0.35">
      <c r="B2" s="27"/>
      <c r="D2" s="30"/>
      <c r="F2" s="30"/>
      <c r="H2" s="30"/>
      <c r="J2" s="30"/>
    </row>
    <row r="3" spans="1:10" s="28" customFormat="1" ht="15" customHeight="1" x14ac:dyDescent="0.35">
      <c r="B3" s="27"/>
      <c r="D3" s="30"/>
      <c r="F3" s="30"/>
      <c r="H3" s="30"/>
      <c r="J3" s="30"/>
    </row>
    <row r="4" spans="1:10" s="28" customFormat="1" ht="15" customHeight="1" x14ac:dyDescent="0.35">
      <c r="B4" s="27"/>
      <c r="D4" s="30"/>
      <c r="F4" s="30"/>
      <c r="H4" s="30"/>
      <c r="J4" s="30"/>
    </row>
    <row r="5" spans="1:10" s="28" customFormat="1" ht="15" customHeight="1" x14ac:dyDescent="0.35">
      <c r="B5" s="27"/>
      <c r="D5" s="30"/>
      <c r="F5" s="30"/>
      <c r="H5" s="30"/>
      <c r="J5" s="30"/>
    </row>
    <row r="6" spans="1:10" s="28" customFormat="1" ht="15" customHeight="1" x14ac:dyDescent="0.35">
      <c r="B6" s="27"/>
      <c r="C6" s="31"/>
      <c r="D6" s="31"/>
      <c r="E6" s="31"/>
      <c r="F6" s="31"/>
      <c r="G6" s="31"/>
      <c r="H6" s="31"/>
      <c r="J6" s="31"/>
    </row>
    <row r="7" spans="1:10" s="28" customFormat="1" ht="15" customHeight="1" x14ac:dyDescent="0.35">
      <c r="B7" s="27"/>
      <c r="C7" s="31"/>
      <c r="D7" s="31"/>
      <c r="F7" s="31"/>
      <c r="H7" s="31"/>
      <c r="J7" s="31"/>
    </row>
    <row r="8" spans="1:10" ht="15" customHeight="1" x14ac:dyDescent="0.25">
      <c r="A8" s="37">
        <f>MIN(C10:C42)</f>
        <v>43556</v>
      </c>
      <c r="B8" s="38">
        <f>MAX(E9:E42)</f>
        <v>44683</v>
      </c>
      <c r="C8" s="14" t="s">
        <v>25</v>
      </c>
      <c r="D8" s="32" t="s">
        <v>26</v>
      </c>
      <c r="E8" s="14" t="s">
        <v>27</v>
      </c>
    </row>
    <row r="9" spans="1:10" ht="15" customHeight="1" x14ac:dyDescent="0.25">
      <c r="A9" s="1" t="s">
        <v>0</v>
      </c>
      <c r="B9" s="42" t="s">
        <v>5</v>
      </c>
      <c r="C9" s="39">
        <v>43556</v>
      </c>
      <c r="D9" s="12">
        <f t="shared" ref="D9:D12" si="0">E9-C9</f>
        <v>61</v>
      </c>
      <c r="E9" s="3">
        <f t="shared" ref="E9:E12" si="1">C10</f>
        <v>43617</v>
      </c>
      <c r="F9" s="13"/>
    </row>
    <row r="10" spans="1:10" ht="15" customHeight="1" x14ac:dyDescent="0.25">
      <c r="A10" s="1" t="s">
        <v>32</v>
      </c>
      <c r="B10" s="42"/>
      <c r="C10" s="3">
        <v>43617</v>
      </c>
      <c r="D10" s="12">
        <f t="shared" si="0"/>
        <v>153</v>
      </c>
      <c r="E10" s="3">
        <v>43770</v>
      </c>
      <c r="F10" s="13"/>
    </row>
    <row r="11" spans="1:10" ht="15" customHeight="1" x14ac:dyDescent="0.25">
      <c r="A11" s="1" t="s">
        <v>2</v>
      </c>
      <c r="B11" s="42"/>
      <c r="C11" s="3">
        <v>43770</v>
      </c>
      <c r="D11" s="12">
        <f t="shared" si="0"/>
        <v>213</v>
      </c>
      <c r="E11" s="3">
        <f t="shared" si="1"/>
        <v>43983</v>
      </c>
      <c r="F11" s="13"/>
    </row>
    <row r="12" spans="1:10" ht="15" customHeight="1" x14ac:dyDescent="0.25">
      <c r="A12" s="1" t="s">
        <v>34</v>
      </c>
      <c r="B12" s="42"/>
      <c r="C12" s="3">
        <v>43983</v>
      </c>
      <c r="D12" s="12">
        <f t="shared" si="0"/>
        <v>214</v>
      </c>
      <c r="E12" s="3">
        <f t="shared" si="1"/>
        <v>44197</v>
      </c>
      <c r="F12" s="13"/>
    </row>
    <row r="13" spans="1:10" ht="15" customHeight="1" x14ac:dyDescent="0.25">
      <c r="A13" s="1" t="s">
        <v>3</v>
      </c>
      <c r="B13" s="42"/>
      <c r="C13" s="3">
        <v>44197</v>
      </c>
      <c r="D13" s="12">
        <f t="shared" ref="D13:D37" si="2">E13-C13</f>
        <v>273</v>
      </c>
      <c r="E13" s="3">
        <f t="shared" ref="E13" si="3">C14</f>
        <v>44470</v>
      </c>
      <c r="F13" s="13"/>
    </row>
    <row r="14" spans="1:10" ht="15" customHeight="1" x14ac:dyDescent="0.25">
      <c r="A14" s="1" t="s">
        <v>4</v>
      </c>
      <c r="B14" s="43"/>
      <c r="C14" s="17">
        <v>44470</v>
      </c>
      <c r="D14" s="18">
        <f t="shared" si="2"/>
        <v>90</v>
      </c>
      <c r="E14" s="17">
        <f>C14+90</f>
        <v>44560</v>
      </c>
      <c r="F14" s="13"/>
    </row>
    <row r="15" spans="1:10" x14ac:dyDescent="0.25">
      <c r="A15" s="1" t="s">
        <v>0</v>
      </c>
      <c r="B15" s="44" t="s">
        <v>6</v>
      </c>
      <c r="C15" s="39">
        <f>+C9</f>
        <v>43556</v>
      </c>
      <c r="D15" s="12">
        <f t="shared" ref="D15:D18" si="4">E15-C15</f>
        <v>87</v>
      </c>
      <c r="E15" s="3">
        <f t="shared" ref="E15:E18" si="5">C16</f>
        <v>43643</v>
      </c>
    </row>
    <row r="16" spans="1:10" x14ac:dyDescent="0.25">
      <c r="A16" s="1" t="s">
        <v>32</v>
      </c>
      <c r="B16" s="42"/>
      <c r="C16" s="2">
        <v>43643</v>
      </c>
      <c r="D16" s="12">
        <f t="shared" si="4"/>
        <v>127</v>
      </c>
      <c r="E16" s="3">
        <v>43770</v>
      </c>
      <c r="F16" s="21"/>
      <c r="H16" s="8"/>
      <c r="J16" s="8"/>
    </row>
    <row r="17" spans="1:13" x14ac:dyDescent="0.25">
      <c r="A17" s="1" t="s">
        <v>2</v>
      </c>
      <c r="B17" s="42"/>
      <c r="C17" s="3">
        <v>43770</v>
      </c>
      <c r="D17" s="12">
        <f t="shared" si="4"/>
        <v>121</v>
      </c>
      <c r="E17" s="3">
        <v>43891</v>
      </c>
      <c r="F17" s="13"/>
    </row>
    <row r="18" spans="1:13" x14ac:dyDescent="0.25">
      <c r="A18" s="1" t="str">
        <f>A12</f>
        <v>Consult. Pro</v>
      </c>
      <c r="B18" s="42"/>
      <c r="C18" s="3">
        <v>43891</v>
      </c>
      <c r="D18" s="12">
        <f t="shared" si="4"/>
        <v>184</v>
      </c>
      <c r="E18" s="3">
        <v>44075</v>
      </c>
      <c r="F18" s="13"/>
    </row>
    <row r="19" spans="1:13" x14ac:dyDescent="0.25">
      <c r="A19" s="1" t="s">
        <v>3</v>
      </c>
      <c r="B19" s="42"/>
      <c r="C19" s="3">
        <v>44075</v>
      </c>
      <c r="D19" s="12">
        <f t="shared" si="2"/>
        <v>212</v>
      </c>
      <c r="E19" s="3">
        <f t="shared" ref="E19:E30" si="6">C20</f>
        <v>44287</v>
      </c>
      <c r="F19" s="13"/>
    </row>
    <row r="20" spans="1:13" x14ac:dyDescent="0.25">
      <c r="A20" s="1" t="s">
        <v>4</v>
      </c>
      <c r="B20" s="43"/>
      <c r="C20" s="17">
        <v>44287</v>
      </c>
      <c r="D20" s="18">
        <f t="shared" si="2"/>
        <v>90</v>
      </c>
      <c r="E20" s="17">
        <f>C20+90</f>
        <v>44377</v>
      </c>
      <c r="F20" s="13"/>
    </row>
    <row r="21" spans="1:13" x14ac:dyDescent="0.25">
      <c r="A21" s="1" t="s">
        <v>0</v>
      </c>
      <c r="B21" s="44" t="s">
        <v>8</v>
      </c>
      <c r="C21" s="7">
        <v>43556</v>
      </c>
      <c r="D21" s="12">
        <f t="shared" si="2"/>
        <v>91</v>
      </c>
      <c r="E21" s="3">
        <f t="shared" si="6"/>
        <v>43647</v>
      </c>
    </row>
    <row r="22" spans="1:13" x14ac:dyDescent="0.25">
      <c r="A22" s="1" t="s">
        <v>32</v>
      </c>
      <c r="B22" s="42"/>
      <c r="C22" s="3">
        <v>43647</v>
      </c>
      <c r="D22" s="12">
        <f t="shared" si="2"/>
        <v>92</v>
      </c>
      <c r="E22" s="3">
        <v>43739</v>
      </c>
      <c r="F22" s="13"/>
    </row>
    <row r="23" spans="1:13" x14ac:dyDescent="0.25">
      <c r="A23" s="1" t="s">
        <v>2</v>
      </c>
      <c r="B23" s="42"/>
      <c r="C23" s="3">
        <v>43739</v>
      </c>
      <c r="D23" s="12">
        <f t="shared" si="2"/>
        <v>152</v>
      </c>
      <c r="E23" s="3">
        <v>43891</v>
      </c>
      <c r="F23" s="13"/>
    </row>
    <row r="24" spans="1:13" x14ac:dyDescent="0.25">
      <c r="A24" s="1" t="s">
        <v>3</v>
      </c>
      <c r="B24" s="42"/>
      <c r="C24" s="3">
        <v>43891</v>
      </c>
      <c r="D24" s="12">
        <f t="shared" si="2"/>
        <v>214</v>
      </c>
      <c r="E24" s="3">
        <f t="shared" si="6"/>
        <v>44105</v>
      </c>
      <c r="F24" s="13"/>
    </row>
    <row r="25" spans="1:13" x14ac:dyDescent="0.25">
      <c r="A25" s="1" t="s">
        <v>4</v>
      </c>
      <c r="B25" s="43"/>
      <c r="C25" s="17">
        <v>44105</v>
      </c>
      <c r="D25" s="18">
        <f t="shared" si="2"/>
        <v>90</v>
      </c>
      <c r="E25" s="17">
        <f>C25+90</f>
        <v>44195</v>
      </c>
      <c r="F25" s="13"/>
    </row>
    <row r="26" spans="1:13" x14ac:dyDescent="0.25">
      <c r="A26" s="1" t="s">
        <v>0</v>
      </c>
      <c r="B26" s="44" t="s">
        <v>9</v>
      </c>
      <c r="C26" s="39">
        <f>+C15</f>
        <v>43556</v>
      </c>
      <c r="D26" s="12">
        <f t="shared" ref="D26:D29" si="7">E26-C26</f>
        <v>214</v>
      </c>
      <c r="E26" s="3">
        <v>43770</v>
      </c>
    </row>
    <row r="27" spans="1:13" x14ac:dyDescent="0.25">
      <c r="A27" s="1" t="s">
        <v>32</v>
      </c>
      <c r="B27" s="42"/>
      <c r="C27" s="2">
        <v>43770</v>
      </c>
      <c r="D27" s="12">
        <f t="shared" si="7"/>
        <v>121</v>
      </c>
      <c r="E27" s="3">
        <v>43891</v>
      </c>
    </row>
    <row r="28" spans="1:13" x14ac:dyDescent="0.25">
      <c r="A28" s="1" t="s">
        <v>2</v>
      </c>
      <c r="B28" s="42"/>
      <c r="C28" s="5">
        <v>43891</v>
      </c>
      <c r="D28" s="12">
        <f t="shared" si="7"/>
        <v>184</v>
      </c>
      <c r="E28" s="3">
        <v>44075</v>
      </c>
    </row>
    <row r="29" spans="1:13" x14ac:dyDescent="0.25">
      <c r="A29" s="1" t="str">
        <f>A18</f>
        <v>Consult. Pro</v>
      </c>
      <c r="B29" s="42"/>
      <c r="C29" s="3">
        <v>44075</v>
      </c>
      <c r="D29" s="12">
        <f t="shared" si="7"/>
        <v>153</v>
      </c>
      <c r="E29" s="3">
        <v>44228</v>
      </c>
    </row>
    <row r="30" spans="1:13" x14ac:dyDescent="0.25">
      <c r="A30" s="1" t="s">
        <v>3</v>
      </c>
      <c r="B30" s="42"/>
      <c r="C30" s="3">
        <v>44228</v>
      </c>
      <c r="D30" s="12">
        <f t="shared" si="2"/>
        <v>365</v>
      </c>
      <c r="E30" s="3">
        <v>44593</v>
      </c>
    </row>
    <row r="31" spans="1:13" x14ac:dyDescent="0.25">
      <c r="A31" s="1" t="s">
        <v>4</v>
      </c>
      <c r="B31" s="43"/>
      <c r="C31" s="17">
        <v>44593</v>
      </c>
      <c r="D31" s="18">
        <f t="shared" si="2"/>
        <v>90</v>
      </c>
      <c r="E31" s="17">
        <f>C31+90</f>
        <v>44683</v>
      </c>
      <c r="G31" s="47" t="s">
        <v>0</v>
      </c>
      <c r="H31" s="48" t="s">
        <v>32</v>
      </c>
      <c r="I31" s="49" t="s">
        <v>2</v>
      </c>
      <c r="J31" s="50" t="s">
        <v>35</v>
      </c>
      <c r="K31" s="51" t="s">
        <v>3</v>
      </c>
      <c r="L31" s="14"/>
      <c r="M31" s="52" t="s">
        <v>4</v>
      </c>
    </row>
    <row r="32" spans="1:13" x14ac:dyDescent="0.25">
      <c r="A32" s="33" t="s">
        <v>0</v>
      </c>
      <c r="B32" s="40"/>
      <c r="C32" s="39"/>
      <c r="D32" s="35"/>
      <c r="E32" s="34"/>
    </row>
    <row r="33" spans="1:5" x14ac:dyDescent="0.25">
      <c r="A33" s="33" t="s">
        <v>32</v>
      </c>
      <c r="B33" s="45"/>
      <c r="C33" s="34"/>
      <c r="D33" s="35"/>
      <c r="E33" s="34"/>
    </row>
    <row r="34" spans="1:5" x14ac:dyDescent="0.25">
      <c r="A34" s="33" t="s">
        <v>2</v>
      </c>
      <c r="B34" s="45"/>
      <c r="C34" s="34"/>
      <c r="D34" s="35"/>
      <c r="E34" s="34"/>
    </row>
    <row r="35" spans="1:5" x14ac:dyDescent="0.25">
      <c r="A35" s="33" t="str">
        <f>A29</f>
        <v>Consult. Pro</v>
      </c>
      <c r="B35" s="45"/>
      <c r="C35" s="34"/>
      <c r="D35" s="35"/>
      <c r="E35" s="34"/>
    </row>
    <row r="36" spans="1:5" x14ac:dyDescent="0.25">
      <c r="A36" s="33" t="s">
        <v>3</v>
      </c>
      <c r="B36" s="45"/>
      <c r="C36" s="34"/>
      <c r="D36" s="35"/>
      <c r="E36" s="34"/>
    </row>
    <row r="37" spans="1:5" x14ac:dyDescent="0.25">
      <c r="A37" s="36" t="s">
        <v>4</v>
      </c>
      <c r="B37" s="46"/>
      <c r="C37" s="17"/>
      <c r="D37" s="18"/>
      <c r="E37" s="17"/>
    </row>
    <row r="38" spans="1:5" x14ac:dyDescent="0.25">
      <c r="A38" s="33" t="s">
        <v>0</v>
      </c>
      <c r="B38" s="40" t="s">
        <v>33</v>
      </c>
    </row>
    <row r="39" spans="1:5" x14ac:dyDescent="0.25">
      <c r="A39" s="33" t="s">
        <v>32</v>
      </c>
      <c r="B39" s="41"/>
    </row>
    <row r="40" spans="1:5" x14ac:dyDescent="0.25">
      <c r="A40" s="33" t="s">
        <v>2</v>
      </c>
      <c r="B40" s="41"/>
    </row>
    <row r="41" spans="1:5" x14ac:dyDescent="0.25">
      <c r="A41" s="33" t="s">
        <v>3</v>
      </c>
      <c r="B41" s="41"/>
    </row>
    <row r="42" spans="1:5" x14ac:dyDescent="0.25">
      <c r="A42" s="36" t="s">
        <v>4</v>
      </c>
      <c r="B42" s="41"/>
    </row>
  </sheetData>
  <mergeCells count="6">
    <mergeCell ref="B38:B42"/>
    <mergeCell ref="B9:B14"/>
    <mergeCell ref="B15:B20"/>
    <mergeCell ref="B21:B25"/>
    <mergeCell ref="B26:B31"/>
    <mergeCell ref="B32:B3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Planification</vt:lpstr>
      <vt:lpstr>GRAPH</vt:lpstr>
      <vt:lpstr>GRAPH (2)</vt:lpstr>
      <vt:lpstr>GRAPH (3)</vt:lpstr>
      <vt:lpstr>GRAPH (4)</vt:lpstr>
      <vt:lpstr>GRAPH (5)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SPL BER</dc:creator>
  <cp:lastModifiedBy>CREPEAUX Pierre</cp:lastModifiedBy>
  <dcterms:created xsi:type="dcterms:W3CDTF">2019-06-03T11:59:12Z</dcterms:created>
  <dcterms:modified xsi:type="dcterms:W3CDTF">2019-11-06T14:41:24Z</dcterms:modified>
</cp:coreProperties>
</file>